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篠原　賢人ジョン\Desktop\"/>
    </mc:Choice>
  </mc:AlternateContent>
  <xr:revisionPtr revIDLastSave="0" documentId="13_ncr:1_{B22E1726-9065-4F98-85AA-2B818D7C2F02}" xr6:coauthVersionLast="47" xr6:coauthVersionMax="47" xr10:uidLastSave="{00000000-0000-0000-0000-000000000000}"/>
  <bookViews>
    <workbookView xWindow="-120" yWindow="-120" windowWidth="19440" windowHeight="11520" activeTab="1" xr2:uid="{00000000-000D-0000-FFFF-FFFF00000000}"/>
  </bookViews>
  <sheets>
    <sheet name="申し込み用紙（男子）" sheetId="11" r:id="rId1"/>
    <sheet name="申し込み用紙（女子）" sheetId="13" r:id="rId2"/>
    <sheet name="戦績などの参考資料" sheetId="8" state="hidden" r:id="rId3"/>
    <sheet name="男子作業用（役員以外触らない）" sheetId="12" r:id="rId4"/>
    <sheet name="女子作業用（役員以外触らない）" sheetId="14" r:id="rId5"/>
  </sheets>
  <definedNames>
    <definedName name="_xlnm.Print_Area" localSheetId="1">'申し込み用紙（女子）'!$A$1:$AJ$49</definedName>
    <definedName name="_xlnm.Print_Area" localSheetId="0">'申し込み用紙（男子）'!$A$1:$AJ$49</definedName>
    <definedName name="_xlnm.Print_Area" localSheetId="2">戦績などの参考資料!$A$1:$D$10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2" i="14" l="1"/>
  <c r="G42" i="14"/>
  <c r="M42" i="14" s="1"/>
  <c r="F42" i="14"/>
  <c r="E42" i="14"/>
  <c r="H40" i="14"/>
  <c r="G40" i="14"/>
  <c r="M40" i="14" s="1"/>
  <c r="F40" i="14"/>
  <c r="E40" i="14"/>
  <c r="H38" i="14"/>
  <c r="G38" i="14"/>
  <c r="M38" i="14" s="1"/>
  <c r="F38" i="14"/>
  <c r="E38" i="14"/>
  <c r="H36" i="14"/>
  <c r="G36" i="14"/>
  <c r="M36" i="14" s="1"/>
  <c r="F36" i="14"/>
  <c r="E36" i="14"/>
  <c r="H34" i="14"/>
  <c r="G34" i="14"/>
  <c r="M34" i="14" s="1"/>
  <c r="F34" i="14"/>
  <c r="E34" i="14"/>
  <c r="H32" i="14"/>
  <c r="G32" i="14"/>
  <c r="M32" i="14" s="1"/>
  <c r="F32" i="14"/>
  <c r="E32" i="14"/>
  <c r="H30" i="14"/>
  <c r="G30" i="14"/>
  <c r="M30" i="14" s="1"/>
  <c r="F30" i="14"/>
  <c r="E30" i="14"/>
  <c r="H28" i="14"/>
  <c r="G28" i="14"/>
  <c r="M28" i="14" s="1"/>
  <c r="F28" i="14"/>
  <c r="E28" i="14"/>
  <c r="H26" i="14"/>
  <c r="G26" i="14"/>
  <c r="M26" i="14" s="1"/>
  <c r="F26" i="14"/>
  <c r="E26" i="14"/>
  <c r="H24" i="14"/>
  <c r="G24" i="14"/>
  <c r="M24" i="14" s="1"/>
  <c r="F24" i="14"/>
  <c r="E24" i="14"/>
  <c r="H22" i="14"/>
  <c r="G22" i="14"/>
  <c r="M22" i="14" s="1"/>
  <c r="F22" i="14"/>
  <c r="E22" i="14"/>
  <c r="H20" i="14"/>
  <c r="G20" i="14"/>
  <c r="M20" i="14" s="1"/>
  <c r="F20" i="14"/>
  <c r="E20" i="14"/>
  <c r="H18" i="14"/>
  <c r="G18" i="14"/>
  <c r="M18" i="14" s="1"/>
  <c r="F18" i="14"/>
  <c r="E18" i="14"/>
  <c r="H16" i="14"/>
  <c r="G16" i="14"/>
  <c r="M16" i="14" s="1"/>
  <c r="F16" i="14"/>
  <c r="E16" i="14"/>
  <c r="H14" i="14"/>
  <c r="G14" i="14"/>
  <c r="M14" i="14" s="1"/>
  <c r="F14" i="14"/>
  <c r="E14" i="14"/>
  <c r="H12" i="14"/>
  <c r="G12" i="14"/>
  <c r="M12" i="14" s="1"/>
  <c r="F12" i="14"/>
  <c r="E12" i="14"/>
  <c r="H10" i="14"/>
  <c r="G10" i="14"/>
  <c r="M10" i="14" s="1"/>
  <c r="F10" i="14"/>
  <c r="E10" i="14"/>
  <c r="H8" i="14"/>
  <c r="G8" i="14"/>
  <c r="M8" i="14" s="1"/>
  <c r="F8" i="14"/>
  <c r="E8" i="14"/>
  <c r="H6" i="14"/>
  <c r="G6" i="14"/>
  <c r="M6" i="14" s="1"/>
  <c r="F6" i="14"/>
  <c r="E6" i="14"/>
  <c r="H4" i="14"/>
  <c r="G4" i="14"/>
  <c r="M4" i="14" s="1"/>
  <c r="F4" i="14"/>
  <c r="E4" i="14"/>
  <c r="H3" i="14"/>
  <c r="G3" i="14"/>
  <c r="M3" i="14" s="1"/>
  <c r="F3" i="14"/>
  <c r="E3" i="14"/>
  <c r="D3" i="14"/>
  <c r="D2" i="14"/>
  <c r="N1" i="14"/>
  <c r="L1" i="14"/>
  <c r="D1" i="14"/>
  <c r="H42" i="12"/>
  <c r="G42" i="12"/>
  <c r="M42" i="12" s="1"/>
  <c r="F42" i="12"/>
  <c r="E42" i="12"/>
  <c r="B42" i="12" s="1"/>
  <c r="H40" i="12"/>
  <c r="G40" i="12"/>
  <c r="M40" i="12" s="1"/>
  <c r="F40" i="12"/>
  <c r="E40" i="12"/>
  <c r="H38" i="12"/>
  <c r="G38" i="12"/>
  <c r="M38" i="12" s="1"/>
  <c r="F38" i="12"/>
  <c r="E38" i="12"/>
  <c r="H36" i="12"/>
  <c r="G36" i="12"/>
  <c r="F36" i="12"/>
  <c r="E36" i="12"/>
  <c r="B36" i="12" s="1"/>
  <c r="H34" i="12"/>
  <c r="G34" i="12"/>
  <c r="M34" i="12" s="1"/>
  <c r="F34" i="12"/>
  <c r="E34" i="12"/>
  <c r="H32" i="12"/>
  <c r="G32" i="12"/>
  <c r="M32" i="12" s="1"/>
  <c r="F32" i="12"/>
  <c r="E32" i="12"/>
  <c r="B32" i="12" s="1"/>
  <c r="H30" i="12"/>
  <c r="G30" i="12"/>
  <c r="F30" i="12"/>
  <c r="E30" i="12"/>
  <c r="H28" i="12"/>
  <c r="G28" i="12"/>
  <c r="F28" i="12"/>
  <c r="E28" i="12"/>
  <c r="H26" i="12"/>
  <c r="G26" i="12"/>
  <c r="M26" i="12" s="1"/>
  <c r="F26" i="12"/>
  <c r="E26" i="12"/>
  <c r="H24" i="12"/>
  <c r="G24" i="12"/>
  <c r="M24" i="12" s="1"/>
  <c r="F24" i="12"/>
  <c r="E24" i="12"/>
  <c r="B24" i="12" s="1"/>
  <c r="H22" i="12"/>
  <c r="G22" i="12"/>
  <c r="F22" i="12"/>
  <c r="E22" i="12"/>
  <c r="H20" i="12"/>
  <c r="G20" i="12"/>
  <c r="M20" i="12" s="1"/>
  <c r="F20" i="12"/>
  <c r="E20" i="12"/>
  <c r="H18" i="12"/>
  <c r="G18" i="12"/>
  <c r="F18" i="12"/>
  <c r="E18" i="12"/>
  <c r="H16" i="12"/>
  <c r="G16" i="12"/>
  <c r="F16" i="12"/>
  <c r="E16" i="12"/>
  <c r="B16" i="12" s="1"/>
  <c r="H14" i="12"/>
  <c r="G14" i="12"/>
  <c r="F14" i="12"/>
  <c r="E14" i="12"/>
  <c r="B14" i="12" s="1"/>
  <c r="H12" i="12"/>
  <c r="G12" i="12"/>
  <c r="F12" i="12"/>
  <c r="E12" i="12"/>
  <c r="H10" i="12"/>
  <c r="G10" i="12"/>
  <c r="F10" i="12"/>
  <c r="E10" i="12"/>
  <c r="B10" i="12" s="1"/>
  <c r="H8" i="12"/>
  <c r="G8" i="12"/>
  <c r="M8" i="12" s="1"/>
  <c r="F8" i="12"/>
  <c r="E8" i="12"/>
  <c r="B8" i="12" s="1"/>
  <c r="H6" i="12"/>
  <c r="G6" i="12"/>
  <c r="F6" i="12"/>
  <c r="E6" i="12"/>
  <c r="B6" i="12" s="1"/>
  <c r="H4" i="12"/>
  <c r="G4" i="12"/>
  <c r="F4" i="12"/>
  <c r="E4" i="12"/>
  <c r="H3" i="12"/>
  <c r="G3" i="12"/>
  <c r="F3" i="12"/>
  <c r="E3" i="12"/>
  <c r="L3" i="12" s="1"/>
  <c r="D3" i="12"/>
  <c r="D2" i="12"/>
  <c r="N1" i="12"/>
  <c r="L1" i="12"/>
  <c r="D1" i="12"/>
  <c r="B40" i="12"/>
  <c r="B38" i="12"/>
  <c r="B34" i="12"/>
  <c r="M30" i="12"/>
  <c r="B22" i="12"/>
  <c r="B18" i="12"/>
  <c r="M12" i="12"/>
  <c r="M6" i="12"/>
  <c r="M3" i="12"/>
  <c r="K3" i="14"/>
  <c r="B42" i="14"/>
  <c r="B40" i="14"/>
  <c r="B38" i="14"/>
  <c r="B36" i="14"/>
  <c r="B34" i="14"/>
  <c r="B32" i="14"/>
  <c r="B30" i="14"/>
  <c r="B28" i="14"/>
  <c r="B26" i="14"/>
  <c r="B24" i="14"/>
  <c r="B22" i="14"/>
  <c r="B20" i="14"/>
  <c r="B18" i="14"/>
  <c r="B16" i="14"/>
  <c r="B14" i="14"/>
  <c r="B12" i="14"/>
  <c r="B10" i="14"/>
  <c r="B8" i="14"/>
  <c r="B6" i="14"/>
  <c r="B4" i="14"/>
  <c r="L3" i="14"/>
  <c r="B30" i="12"/>
  <c r="B12" i="12"/>
  <c r="B28" i="12"/>
  <c r="B26" i="12"/>
  <c r="B4" i="12"/>
  <c r="M36" i="12"/>
  <c r="M28" i="12"/>
  <c r="M18" i="12"/>
  <c r="M4" i="12"/>
  <c r="AC13" i="13"/>
  <c r="AC15" i="13" s="1"/>
  <c r="K3" i="12"/>
  <c r="AC13" i="11"/>
  <c r="J42" i="14" l="1"/>
  <c r="L42" i="14" s="1"/>
  <c r="J6" i="14"/>
  <c r="L6" i="14" s="1"/>
  <c r="J40" i="14"/>
  <c r="L40" i="14" s="1"/>
  <c r="J38" i="14"/>
  <c r="L38" i="14" s="1"/>
  <c r="J36" i="14"/>
  <c r="L36" i="14" s="1"/>
  <c r="J34" i="14"/>
  <c r="L34" i="14" s="1"/>
  <c r="J32" i="14"/>
  <c r="L32" i="14" s="1"/>
  <c r="J30" i="14"/>
  <c r="L30" i="14" s="1"/>
  <c r="J28" i="14"/>
  <c r="L28" i="14" s="1"/>
  <c r="J26" i="14"/>
  <c r="L26" i="14" s="1"/>
  <c r="J24" i="14"/>
  <c r="L24" i="14" s="1"/>
  <c r="J22" i="14"/>
  <c r="L22" i="14" s="1"/>
  <c r="J20" i="14"/>
  <c r="L20" i="14" s="1"/>
  <c r="J18" i="14"/>
  <c r="L18" i="14" s="1"/>
  <c r="J4" i="14"/>
  <c r="L4" i="14" s="1"/>
  <c r="J8" i="14"/>
  <c r="L8" i="14" s="1"/>
  <c r="J10" i="14"/>
  <c r="L10" i="14" s="1"/>
  <c r="J12" i="14"/>
  <c r="L12" i="14" s="1"/>
  <c r="J14" i="14"/>
  <c r="L14" i="14" s="1"/>
  <c r="J16" i="14"/>
  <c r="L16" i="14" s="1"/>
  <c r="B20" i="12"/>
  <c r="J32" i="12" s="1"/>
  <c r="L32" i="12" s="1"/>
  <c r="J4" i="12"/>
  <c r="L4" i="12" s="1"/>
  <c r="J24" i="12"/>
  <c r="L24" i="12" s="1"/>
  <c r="J16" i="12"/>
  <c r="L16" i="12" s="1"/>
  <c r="J8" i="12"/>
  <c r="L8" i="12" s="1"/>
  <c r="J42" i="12"/>
  <c r="L42" i="12" s="1"/>
  <c r="J38" i="12"/>
  <c r="L38" i="12" s="1"/>
  <c r="J34" i="12"/>
  <c r="L34" i="12" s="1"/>
  <c r="J30" i="12"/>
  <c r="L30" i="12" s="1"/>
  <c r="J26" i="12"/>
  <c r="L26" i="12" s="1"/>
  <c r="J22" i="12"/>
  <c r="L22" i="12" s="1"/>
  <c r="J18" i="12"/>
  <c r="L18" i="12" s="1"/>
  <c r="J14" i="12"/>
  <c r="L14" i="12" s="1"/>
  <c r="J10" i="12"/>
  <c r="L10" i="12" s="1"/>
  <c r="J6" i="12"/>
  <c r="L6" i="12" s="1"/>
  <c r="J40" i="12"/>
  <c r="L40" i="12" s="1"/>
  <c r="J36" i="12"/>
  <c r="L36" i="12" s="1"/>
  <c r="M10" i="12"/>
  <c r="M16" i="12"/>
  <c r="AC15" i="11"/>
  <c r="M22" i="12"/>
  <c r="M14" i="12"/>
  <c r="AI6" i="12" l="1"/>
  <c r="AI4" i="12"/>
  <c r="X6" i="12"/>
  <c r="X4" i="12"/>
  <c r="AF6" i="12"/>
  <c r="AF4" i="12"/>
  <c r="W6" i="12"/>
  <c r="W4" i="12"/>
  <c r="T6" i="12"/>
  <c r="T4" i="12"/>
  <c r="AB6" i="12"/>
  <c r="AB4" i="12"/>
  <c r="AJ6" i="12"/>
  <c r="AJ4" i="12"/>
  <c r="Q4" i="12"/>
  <c r="Q6" i="12"/>
  <c r="AG6" i="12"/>
  <c r="AG4" i="12"/>
  <c r="R6" i="12"/>
  <c r="R4" i="12"/>
  <c r="V6" i="12"/>
  <c r="V4" i="12"/>
  <c r="Z6" i="12"/>
  <c r="Z4" i="12"/>
  <c r="AD6" i="12"/>
  <c r="AD4" i="12"/>
  <c r="AH6" i="12"/>
  <c r="AH4" i="12"/>
  <c r="S6" i="12"/>
  <c r="S4" i="12"/>
  <c r="AA6" i="12"/>
  <c r="AA4" i="12"/>
  <c r="AE6" i="12"/>
  <c r="AE4" i="12"/>
  <c r="V4" i="14"/>
  <c r="V6" i="14"/>
  <c r="T4" i="14"/>
  <c r="T6" i="14"/>
  <c r="Q6" i="14"/>
  <c r="Q4" i="14"/>
  <c r="Y6" i="14"/>
  <c r="Y4" i="14"/>
  <c r="AA6" i="14"/>
  <c r="AA4" i="14"/>
  <c r="AC6" i="14"/>
  <c r="AC4" i="14"/>
  <c r="AE6" i="14"/>
  <c r="AE4" i="14"/>
  <c r="W6" i="14"/>
  <c r="W4" i="14"/>
  <c r="U6" i="14"/>
  <c r="U4" i="14"/>
  <c r="S6" i="14"/>
  <c r="S4" i="14"/>
  <c r="X4" i="14"/>
  <c r="X6" i="14"/>
  <c r="Z4" i="14"/>
  <c r="Z6" i="14"/>
  <c r="AB4" i="14"/>
  <c r="AB6" i="14"/>
  <c r="AD4" i="14"/>
  <c r="AD6" i="14"/>
  <c r="AF4" i="14"/>
  <c r="AF6" i="14"/>
  <c r="AH4" i="14"/>
  <c r="AH6" i="14"/>
  <c r="R4" i="14"/>
  <c r="R6" i="14"/>
  <c r="AG6" i="14"/>
  <c r="AG4" i="14"/>
  <c r="AI6" i="14"/>
  <c r="AI4" i="14"/>
  <c r="AJ4" i="14"/>
  <c r="AJ6" i="14"/>
  <c r="J12" i="12"/>
  <c r="L12" i="12" s="1"/>
  <c r="J20" i="12"/>
  <c r="L20" i="12" s="1"/>
  <c r="J28" i="12"/>
  <c r="L28" i="12" s="1"/>
  <c r="Y6" i="12" l="1"/>
  <c r="Y4" i="12"/>
  <c r="AC6" i="12"/>
  <c r="AC4" i="12"/>
  <c r="U6" i="12"/>
  <c r="U4" i="12"/>
</calcChain>
</file>

<file path=xl/sharedStrings.xml><?xml version="1.0" encoding="utf-8"?>
<sst xmlns="http://schemas.openxmlformats.org/spreadsheetml/2006/main" count="179" uniqueCount="66">
  <si>
    <t>大会名</t>
    <rPh sb="0" eb="3">
      <t>タイカイメイ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</si>
  <si>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</si>
  <si>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</si>
  <si>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</si>
  <si>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所属チーム名</t>
    <rPh sb="0" eb="2">
      <t>ショゾク</t>
    </rPh>
    <rPh sb="5" eb="6">
      <t>メイ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</si>
  <si>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</si>
  <si>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</si>
  <si>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r>
      <t xml:space="preserve">性別
</t>
    </r>
    <r>
      <rPr>
        <sz val="6"/>
        <color theme="1"/>
        <rFont val="游ゴシック"/>
        <family val="3"/>
        <charset val="128"/>
        <scheme val="minor"/>
      </rPr>
      <t>（チェック）</t>
    </r>
    <rPh sb="0" eb="2">
      <t>セイベツ</t>
    </rPh>
    <phoneticPr fontId="2"/>
  </si>
  <si>
    <t>監督</t>
    <rPh sb="0" eb="2">
      <t>カントク</t>
    </rPh>
    <phoneticPr fontId="2"/>
  </si>
  <si>
    <t>申込責任者</t>
    <rPh sb="0" eb="1">
      <t>モウ</t>
    </rPh>
    <rPh sb="1" eb="2">
      <t>コ</t>
    </rPh>
    <rPh sb="2" eb="5">
      <t>セキニンシャ</t>
    </rPh>
    <phoneticPr fontId="2"/>
  </si>
  <si>
    <t>住所</t>
    <rPh sb="0" eb="2">
      <t>ジュウショ</t>
    </rPh>
    <phoneticPr fontId="2"/>
  </si>
  <si>
    <t>〒</t>
    <phoneticPr fontId="2"/>
  </si>
  <si>
    <t>電話番号</t>
    <rPh sb="0" eb="4">
      <t>デンワバンゴウ</t>
    </rPh>
    <phoneticPr fontId="2"/>
  </si>
  <si>
    <t>団体</t>
    <rPh sb="0" eb="2">
      <t>ダンタイ</t>
    </rPh>
    <phoneticPr fontId="2"/>
  </si>
  <si>
    <t>申し込み責任者携帯</t>
    <rPh sb="0" eb="1">
      <t>モウ</t>
    </rPh>
    <rPh sb="2" eb="3">
      <t>コ</t>
    </rPh>
    <rPh sb="4" eb="7">
      <t>セキニンシャ</t>
    </rPh>
    <rPh sb="7" eb="9">
      <t>ケイタイ</t>
    </rPh>
    <phoneticPr fontId="2"/>
  </si>
  <si>
    <t>参加料</t>
    <rPh sb="0" eb="3">
      <t>サンカリョウ</t>
    </rPh>
    <phoneticPr fontId="2"/>
  </si>
  <si>
    <t>シングルス</t>
    <phoneticPr fontId="2"/>
  </si>
  <si>
    <t>円</t>
    <rPh sb="0" eb="1">
      <t>エン</t>
    </rPh>
    <phoneticPr fontId="2"/>
  </si>
  <si>
    <t>×</t>
    <phoneticPr fontId="2"/>
  </si>
  <si>
    <t>人</t>
    <rPh sb="0" eb="1">
      <t>ニン</t>
    </rPh>
    <phoneticPr fontId="2"/>
  </si>
  <si>
    <t>＝</t>
    <phoneticPr fontId="2"/>
  </si>
  <si>
    <t>合計</t>
    <rPh sb="0" eb="2">
      <t>ゴウケイ</t>
    </rPh>
    <phoneticPr fontId="2"/>
  </si>
  <si>
    <t>下記の通り参加申し込みをいたします。</t>
    <rPh sb="0" eb="2">
      <t>カキ</t>
    </rPh>
    <rPh sb="3" eb="4">
      <t>トオ</t>
    </rPh>
    <rPh sb="5" eb="7">
      <t>サンカ</t>
    </rPh>
    <rPh sb="7" eb="8">
      <t>モウ</t>
    </rPh>
    <rPh sb="9" eb="10">
      <t>コ</t>
    </rPh>
    <phoneticPr fontId="2"/>
  </si>
  <si>
    <t>申込日</t>
    <rPh sb="0" eb="3">
      <t>モウシコミビ</t>
    </rPh>
    <phoneticPr fontId="2"/>
  </si>
  <si>
    <t>大会参加者一覧</t>
    <rPh sb="0" eb="5">
      <t>タイカイサンカシャ</t>
    </rPh>
    <rPh sb="5" eb="7">
      <t>イチラン</t>
    </rPh>
    <phoneticPr fontId="2"/>
  </si>
  <si>
    <t>姓</t>
    <rPh sb="0" eb="1">
      <t>セイ</t>
    </rPh>
    <phoneticPr fontId="2"/>
  </si>
  <si>
    <t>学年</t>
    <rPh sb="0" eb="2">
      <t>ガクネン</t>
    </rPh>
    <phoneticPr fontId="2"/>
  </si>
  <si>
    <t>NO.</t>
    <phoneticPr fontId="2"/>
  </si>
  <si>
    <t>ふりがな姓</t>
    <rPh sb="4" eb="5">
      <t>セイ</t>
    </rPh>
    <phoneticPr fontId="2"/>
  </si>
  <si>
    <t>名</t>
    <rPh sb="0" eb="1">
      <t>ナ</t>
    </rPh>
    <phoneticPr fontId="2"/>
  </si>
  <si>
    <t>シングルス（強者順に記載する）</t>
    <rPh sb="6" eb="9">
      <t>キョウシャジュン</t>
    </rPh>
    <rPh sb="10" eb="12">
      <t>キサイ</t>
    </rPh>
    <phoneticPr fontId="2"/>
  </si>
  <si>
    <t>令和</t>
    <rPh sb="0" eb="2">
      <t>レイワ</t>
    </rPh>
    <phoneticPr fontId="2"/>
  </si>
  <si>
    <t>アドバイザー
（複数名記入可）</t>
    <rPh sb="8" eb="11">
      <t>フクスウメイ</t>
    </rPh>
    <rPh sb="11" eb="13">
      <t>キニュウ</t>
    </rPh>
    <rPh sb="13" eb="14">
      <t>カ</t>
    </rPh>
    <phoneticPr fontId="2"/>
  </si>
  <si>
    <t>✓</t>
    <phoneticPr fontId="2"/>
  </si>
  <si>
    <t>-</t>
    <phoneticPr fontId="2"/>
  </si>
  <si>
    <t>高松　一郎</t>
    <rPh sb="0" eb="2">
      <t>タカマツ</t>
    </rPh>
    <rPh sb="3" eb="5">
      <t>イチロウ</t>
    </rPh>
    <phoneticPr fontId="2"/>
  </si>
  <si>
    <t>配布用トーナメント貼り付け用（値貼り付けで）</t>
    <rPh sb="0" eb="3">
      <t>ハイフヨウ</t>
    </rPh>
    <rPh sb="9" eb="10">
      <t>ハ</t>
    </rPh>
    <rPh sb="11" eb="12">
      <t>ツ</t>
    </rPh>
    <rPh sb="13" eb="14">
      <t>ヨウ</t>
    </rPh>
    <rPh sb="15" eb="17">
      <t>アタイハ</t>
    </rPh>
    <rPh sb="18" eb="19">
      <t>ツ</t>
    </rPh>
    <phoneticPr fontId="2"/>
  </si>
  <si>
    <t>自動作成トーナメント貼り付け用</t>
    <rPh sb="0" eb="4">
      <t>ジドウサクセイ</t>
    </rPh>
    <rPh sb="10" eb="11">
      <t>ハ</t>
    </rPh>
    <rPh sb="12" eb="13">
      <t>ツ</t>
    </rPh>
    <rPh sb="14" eb="15">
      <t>ヨウ</t>
    </rPh>
    <phoneticPr fontId="2"/>
  </si>
  <si>
    <t>その他</t>
    <rPh sb="2" eb="3">
      <t>タ</t>
    </rPh>
    <phoneticPr fontId="2"/>
  </si>
  <si>
    <t>（　　　　　）</t>
    <phoneticPr fontId="2"/>
  </si>
  <si>
    <t>氏名</t>
    <rPh sb="0" eb="2">
      <t>シメイ</t>
    </rPh>
    <phoneticPr fontId="2"/>
  </si>
  <si>
    <t>主な戦績</t>
    <rPh sb="0" eb="1">
      <t>オモ</t>
    </rPh>
    <rPh sb="2" eb="4">
      <t>センセキ</t>
    </rPh>
    <phoneticPr fontId="2"/>
  </si>
  <si>
    <t>トーナメント作成の際に、利用します。
要項のなかで戦績の記載の指示があれば、下記に記入してください。</t>
    <rPh sb="6" eb="8">
      <t>サクセイ</t>
    </rPh>
    <rPh sb="9" eb="10">
      <t>サイ</t>
    </rPh>
    <rPh sb="12" eb="14">
      <t>リヨウ</t>
    </rPh>
    <rPh sb="19" eb="21">
      <t>ヨウコウ</t>
    </rPh>
    <rPh sb="25" eb="27">
      <t>センセキ</t>
    </rPh>
    <rPh sb="28" eb="30">
      <t>キサイ</t>
    </rPh>
    <rPh sb="31" eb="33">
      <t>シジ</t>
    </rPh>
    <rPh sb="38" eb="40">
      <t>カキ</t>
    </rPh>
    <rPh sb="41" eb="43">
      <t>キニュウ</t>
    </rPh>
    <phoneticPr fontId="2"/>
  </si>
  <si>
    <t>例</t>
    <rPh sb="0" eb="1">
      <t>レイ</t>
    </rPh>
    <phoneticPr fontId="2"/>
  </si>
  <si>
    <t>全国中学校総合体育大会　出場
四国総合体育大会　個人戦ベスト８
香川県中学校総合体育大会　個人戦優勝</t>
    <rPh sb="0" eb="5">
      <t>ゼンコクチュウガッコウ</t>
    </rPh>
    <rPh sb="5" eb="11">
      <t>ソウゴウタイイクタイカイ</t>
    </rPh>
    <rPh sb="12" eb="14">
      <t>シュツジョウ</t>
    </rPh>
    <rPh sb="15" eb="19">
      <t>シコクソウゴウ</t>
    </rPh>
    <rPh sb="19" eb="23">
      <t>タイイクタイカイ</t>
    </rPh>
    <rPh sb="24" eb="27">
      <t>コジンセン</t>
    </rPh>
    <rPh sb="32" eb="38">
      <t>カガワケンチュウガッコウ</t>
    </rPh>
    <rPh sb="38" eb="40">
      <t>ソウゴウ</t>
    </rPh>
    <rPh sb="40" eb="44">
      <t>タイイクタイカイ</t>
    </rPh>
    <rPh sb="45" eb="48">
      <t>コジンセン</t>
    </rPh>
    <rPh sb="48" eb="50">
      <t>ユウショウ</t>
    </rPh>
    <phoneticPr fontId="2"/>
  </si>
  <si>
    <t>高松市卓球協会　中学校部会　卓球大会参加申込書</t>
    <rPh sb="0" eb="2">
      <t>タカマツ</t>
    </rPh>
    <rPh sb="2" eb="3">
      <t>シ</t>
    </rPh>
    <rPh sb="3" eb="5">
      <t>タッキュウ</t>
    </rPh>
    <rPh sb="5" eb="7">
      <t>キョウカイ</t>
    </rPh>
    <rPh sb="8" eb="11">
      <t>チュウガッコウ</t>
    </rPh>
    <rPh sb="11" eb="13">
      <t>ブカイ</t>
    </rPh>
    <rPh sb="14" eb="18">
      <t>タッキュウタイカイ</t>
    </rPh>
    <rPh sb="18" eb="20">
      <t>サンカ</t>
    </rPh>
    <rPh sb="20" eb="23">
      <t>モウシコミショ</t>
    </rPh>
    <phoneticPr fontId="2"/>
  </si>
  <si>
    <t>大会
期日</t>
    <rPh sb="0" eb="4">
      <t>タイカイキジツ</t>
    </rPh>
    <phoneticPr fontId="2"/>
  </si>
  <si>
    <t>ふりがな用</t>
    <rPh sb="4" eb="5">
      <t xml:space="preserve">ヨウ </t>
    </rPh>
    <phoneticPr fontId="2"/>
  </si>
  <si>
    <t>男子</t>
    <phoneticPr fontId="2"/>
  </si>
  <si>
    <t>✓</t>
  </si>
  <si>
    <t>高松地区中学生強化卓球大会</t>
    <rPh sb="0" eb="4">
      <t>タカマツチク</t>
    </rPh>
    <rPh sb="4" eb="7">
      <t>チュウガクセイ</t>
    </rPh>
    <rPh sb="7" eb="9">
      <t>キョウカ</t>
    </rPh>
    <rPh sb="9" eb="13">
      <t>タッキュウタイカイ</t>
    </rPh>
    <phoneticPr fontId="2"/>
  </si>
  <si>
    <t>制限外</t>
    <rPh sb="0" eb="3">
      <t>セイゲンガイ</t>
    </rPh>
    <phoneticPr fontId="2"/>
  </si>
  <si>
    <t>一般選手</t>
    <rPh sb="0" eb="2">
      <t>イッパン</t>
    </rPh>
    <rPh sb="2" eb="4">
      <t>センシュ</t>
    </rPh>
    <phoneticPr fontId="2"/>
  </si>
  <si>
    <t>ふりがな名</t>
    <rPh sb="4" eb="5">
      <t>メイ</t>
    </rPh>
    <phoneticPr fontId="2"/>
  </si>
  <si>
    <t>地区</t>
    <rPh sb="0" eb="2">
      <t>チク</t>
    </rPh>
    <phoneticPr fontId="2"/>
  </si>
  <si>
    <t>県</t>
    <rPh sb="0" eb="1">
      <t>ケン</t>
    </rPh>
    <phoneticPr fontId="2"/>
  </si>
  <si>
    <t>制限外
一般（備考）</t>
    <rPh sb="0" eb="3">
      <t>セイゲンガイ</t>
    </rPh>
    <rPh sb="4" eb="6">
      <t>イッパン</t>
    </rPh>
    <rPh sb="7" eb="9">
      <t>ビコウ</t>
    </rPh>
    <phoneticPr fontId="2"/>
  </si>
  <si>
    <t>備考</t>
    <rPh sb="0" eb="2">
      <t>ビコウ</t>
    </rPh>
    <phoneticPr fontId="2"/>
  </si>
  <si>
    <t>一般選手</t>
    <rPh sb="0" eb="4">
      <t>イッパンセンシュ</t>
    </rPh>
    <phoneticPr fontId="2"/>
  </si>
  <si>
    <t>一般選手の９以降については、
県新人ベスト８以上かつ地区新人ベスト16以上の選手がいる場合に記入できる。
新入生で成績を納めている選手については、備考へ記入する。</t>
    <rPh sb="0" eb="2">
      <t>イッパン</t>
    </rPh>
    <rPh sb="2" eb="4">
      <t>センシュ</t>
    </rPh>
    <rPh sb="6" eb="8">
      <t>イコウ</t>
    </rPh>
    <rPh sb="15" eb="18">
      <t>ケンシンジン</t>
    </rPh>
    <rPh sb="22" eb="24">
      <t>イジョウ</t>
    </rPh>
    <rPh sb="26" eb="30">
      <t>チクシンジン</t>
    </rPh>
    <rPh sb="35" eb="37">
      <t>イジョウ</t>
    </rPh>
    <rPh sb="38" eb="40">
      <t>センシュ</t>
    </rPh>
    <rPh sb="43" eb="45">
      <t>バアイ</t>
    </rPh>
    <rPh sb="46" eb="48">
      <t>キニュウ</t>
    </rPh>
    <rPh sb="54" eb="57">
      <t>シンニュウセイ</t>
    </rPh>
    <rPh sb="58" eb="60">
      <t>セイセキ</t>
    </rPh>
    <rPh sb="61" eb="62">
      <t>オサ</t>
    </rPh>
    <rPh sb="66" eb="68">
      <t>センシュ</t>
    </rPh>
    <rPh sb="74" eb="76">
      <t>ビコウ</t>
    </rPh>
    <rPh sb="77" eb="79">
      <t>キニュウ</t>
    </rPh>
    <phoneticPr fontId="2"/>
  </si>
  <si>
    <t>い</t>
    <phoneticPr fontId="2"/>
  </si>
  <si>
    <t>う</t>
    <phoneticPr fontId="2"/>
  </si>
  <si>
    <t>下の欄に修正用の名字の後の部分を入力</t>
    <rPh sb="0" eb="1">
      <t>シタ</t>
    </rPh>
    <rPh sb="2" eb="3">
      <t>ラン</t>
    </rPh>
    <rPh sb="4" eb="7">
      <t>シュウセイヨウ</t>
    </rPh>
    <rPh sb="8" eb="10">
      <t>ミョウジ</t>
    </rPh>
    <rPh sb="11" eb="12">
      <t>アト</t>
    </rPh>
    <rPh sb="13" eb="15">
      <t>ブブン</t>
    </rPh>
    <rPh sb="16" eb="18">
      <t>ニュウリョク</t>
    </rPh>
    <phoneticPr fontId="2"/>
  </si>
  <si>
    <t>一般</t>
    <rPh sb="0" eb="2">
      <t>イッパン</t>
    </rPh>
    <phoneticPr fontId="2"/>
  </si>
  <si>
    <t>女子</t>
  </si>
  <si>
    <t>女子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</si>
</sst>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Segoe UI Symbol"/>
      <family val="2"/>
    </font>
    <font>
      <sz val="14"/>
      <color theme="1"/>
      <name val="游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0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6" fillId="0" borderId="30" xfId="0" applyFont="1" applyBorder="1">
      <alignment vertical="center"/>
    </xf>
    <xf numFmtId="0" fontId="16" fillId="0" borderId="0" xfId="0" applyFont="1">
      <alignment vertical="center"/>
    </xf>
    <xf numFmtId="0" fontId="16" fillId="0" borderId="38" xfId="0" applyFont="1" applyBorder="1">
      <alignment vertical="center"/>
    </xf>
    <xf numFmtId="0" fontId="16" fillId="0" borderId="4" xfId="0" applyFont="1" applyBorder="1">
      <alignment vertical="center"/>
    </xf>
    <xf numFmtId="0" fontId="0" fillId="0" borderId="0" xfId="0" applyAlignment="1">
      <alignment vertical="center" textRotation="255" wrapText="1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58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7" xfId="0" applyBorder="1" applyAlignment="1">
      <alignment vertical="center" shrinkToFit="1"/>
    </xf>
    <xf numFmtId="0" fontId="0" fillId="0" borderId="1" xfId="0" applyBorder="1" applyAlignment="1">
      <alignment horizontal="center" shrinkToFit="1"/>
    </xf>
    <xf numFmtId="0" fontId="0" fillId="0" borderId="6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7" xfId="0" applyFont="1" applyBorder="1" applyAlignment="1">
      <alignment horizontal="center" vertical="center" textRotation="255"/>
    </xf>
    <xf numFmtId="0" fontId="1" fillId="0" borderId="38" xfId="0" applyFont="1" applyBorder="1" applyAlignment="1">
      <alignment horizontal="center" vertical="center" textRotation="255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16" fillId="0" borderId="38" xfId="0" applyFont="1" applyBorder="1" applyAlignment="1">
      <alignment horizontal="left" vertical="top"/>
    </xf>
    <xf numFmtId="0" fontId="16" fillId="0" borderId="33" xfId="0" applyFont="1" applyBorder="1" applyAlignment="1">
      <alignment horizontal="left" vertical="top"/>
    </xf>
    <xf numFmtId="0" fontId="16" fillId="0" borderId="2" xfId="0" applyFont="1" applyBorder="1" applyAlignment="1">
      <alignment horizontal="left" vertical="top"/>
    </xf>
    <xf numFmtId="0" fontId="0" fillId="0" borderId="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46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shrinkToFit="1"/>
    </xf>
    <xf numFmtId="0" fontId="17" fillId="0" borderId="22" xfId="0" applyFont="1" applyBorder="1" applyAlignment="1">
      <alignment horizontal="center" vertical="center" shrinkToFit="1"/>
    </xf>
    <xf numFmtId="0" fontId="16" fillId="0" borderId="56" xfId="0" applyFont="1" applyBorder="1" applyAlignment="1">
      <alignment horizontal="center" vertical="center" shrinkToFit="1"/>
    </xf>
    <xf numFmtId="0" fontId="7" fillId="0" borderId="46" xfId="0" applyFont="1" applyBorder="1" applyAlignment="1">
      <alignment horizontal="center" vertical="center" shrinkToFit="1"/>
    </xf>
    <xf numFmtId="0" fontId="16" fillId="0" borderId="2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21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4" fillId="0" borderId="16" xfId="0" applyFont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43" xfId="0" applyBorder="1" applyAlignment="1">
      <alignment horizontal="center" shrinkToFi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" fillId="0" borderId="48" xfId="0" applyFont="1" applyBorder="1" applyAlignment="1">
      <alignment horizontal="center" vertical="center" textRotation="255"/>
    </xf>
    <xf numFmtId="0" fontId="1" fillId="0" borderId="53" xfId="0" applyFont="1" applyBorder="1" applyAlignment="1">
      <alignment horizontal="center" vertical="center" textRotation="255"/>
    </xf>
    <xf numFmtId="0" fontId="1" fillId="0" borderId="55" xfId="0" applyFont="1" applyBorder="1" applyAlignment="1">
      <alignment horizontal="center" vertical="center" textRotation="255"/>
    </xf>
    <xf numFmtId="0" fontId="1" fillId="0" borderId="2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shrinkToFit="1"/>
    </xf>
    <xf numFmtId="0" fontId="17" fillId="0" borderId="50" xfId="0" applyFont="1" applyBorder="1" applyAlignment="1">
      <alignment horizontal="center" vertical="center" textRotation="255" shrinkToFit="1"/>
    </xf>
    <xf numFmtId="0" fontId="17" fillId="0" borderId="6" xfId="0" applyFont="1" applyBorder="1" applyAlignment="1">
      <alignment horizontal="center" vertical="center" textRotation="255" shrinkToFit="1"/>
    </xf>
    <xf numFmtId="0" fontId="16" fillId="0" borderId="50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51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52" xfId="0" applyFont="1" applyBorder="1" applyAlignment="1">
      <alignment horizontal="center" vertical="center" shrinkToFit="1"/>
    </xf>
    <xf numFmtId="0" fontId="16" fillId="0" borderId="54" xfId="0" applyFont="1" applyBorder="1" applyAlignment="1">
      <alignment horizontal="center" vertical="center" shrinkToFit="1"/>
    </xf>
    <xf numFmtId="0" fontId="17" fillId="0" borderId="26" xfId="0" applyFont="1" applyBorder="1" applyAlignment="1">
      <alignment horizontal="center" vertical="center" shrinkToFit="1"/>
    </xf>
    <xf numFmtId="0" fontId="17" fillId="0" borderId="27" xfId="0" applyFont="1" applyBorder="1" applyAlignment="1">
      <alignment horizontal="center" vertical="center" textRotation="255" shrinkToFit="1"/>
    </xf>
    <xf numFmtId="0" fontId="16" fillId="0" borderId="23" xfId="0" applyFont="1" applyBorder="1" applyAlignment="1">
      <alignment horizontal="center" vertical="center" shrinkToFit="1"/>
    </xf>
    <xf numFmtId="0" fontId="16" fillId="0" borderId="27" xfId="0" applyFont="1" applyBorder="1" applyAlignment="1">
      <alignment horizontal="center" vertical="center" shrinkToFit="1"/>
    </xf>
    <xf numFmtId="0" fontId="16" fillId="0" borderId="57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69" xfId="0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67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44" xfId="0" applyBorder="1" applyAlignment="1">
      <alignment horizontal="center" vertical="center" textRotation="255" wrapText="1" shrinkToFit="1"/>
    </xf>
    <xf numFmtId="0" fontId="0" fillId="0" borderId="42" xfId="0" applyBorder="1" applyAlignment="1">
      <alignment horizontal="center" vertical="center" textRotation="255" wrapText="1" shrinkToFit="1"/>
    </xf>
    <xf numFmtId="0" fontId="0" fillId="0" borderId="68" xfId="0" applyBorder="1" applyAlignment="1">
      <alignment horizontal="center" vertical="center" textRotation="255" wrapText="1" shrinkToFit="1"/>
    </xf>
    <xf numFmtId="0" fontId="0" fillId="0" borderId="65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64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59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textRotation="255" wrapText="1" shrinkToFit="1"/>
    </xf>
    <xf numFmtId="0" fontId="0" fillId="0" borderId="62" xfId="0" applyBorder="1" applyAlignment="1">
      <alignment horizontal="center" vertical="center" textRotation="255" wrapText="1" shrinkToFit="1"/>
    </xf>
    <xf numFmtId="0" fontId="0" fillId="0" borderId="63" xfId="0" applyBorder="1" applyAlignment="1">
      <alignment horizontal="center" vertical="center" textRotation="255" wrapText="1" shrinkToFit="1"/>
    </xf>
    <xf numFmtId="0" fontId="19" fillId="0" borderId="19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wrapText="1" shrinkToFit="1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58" xfId="0" applyBorder="1" applyAlignment="1">
      <alignment horizontal="center" vertical="center" shrinkToFit="1"/>
    </xf>
    <xf numFmtId="0" fontId="0" fillId="0" borderId="66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</cellXfs>
  <cellStyles count="1">
    <cellStyle name="標準" xfId="0" builtinId="0"/>
  </cellStyles>
  <dxfs count="16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EEF01-6628-8F4B-B313-9F4DB0977089}">
  <dimension ref="A1:AM70"/>
  <sheetViews>
    <sheetView view="pageBreakPreview" zoomScaleNormal="100" zoomScaleSheetLayoutView="100" zoomScalePageLayoutView="70" workbookViewId="0">
      <selection activeCell="G7" sqref="G7:AJ8"/>
    </sheetView>
  </sheetViews>
  <sheetFormatPr defaultColWidth="8.875" defaultRowHeight="18.75" x14ac:dyDescent="0.4"/>
  <cols>
    <col min="1" max="36" width="2.5" customWidth="1"/>
    <col min="37" max="38" width="2.375" customWidth="1"/>
    <col min="39" max="39" width="8.875" customWidth="1"/>
  </cols>
  <sheetData>
    <row r="1" spans="1:39" ht="15" customHeight="1" x14ac:dyDescent="0.4">
      <c r="A1" s="49" t="s">
        <v>45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1"/>
    </row>
    <row r="2" spans="1:39" ht="15" customHeight="1" thickBot="1" x14ac:dyDescent="0.45">
      <c r="A2" s="52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4"/>
    </row>
    <row r="3" spans="1:39" ht="15" customHeight="1" x14ac:dyDescent="0.4">
      <c r="A3" s="55" t="s">
        <v>0</v>
      </c>
      <c r="B3" s="56"/>
      <c r="C3" s="56"/>
      <c r="D3" s="59" t="s">
        <v>50</v>
      </c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61" t="s">
        <v>46</v>
      </c>
      <c r="Y3" s="61"/>
      <c r="Z3" s="56" t="s">
        <v>31</v>
      </c>
      <c r="AA3" s="63"/>
      <c r="AB3" s="65">
        <v>8</v>
      </c>
      <c r="AC3" s="66"/>
      <c r="AD3" s="69" t="s">
        <v>1</v>
      </c>
      <c r="AE3" s="65">
        <v>4</v>
      </c>
      <c r="AF3" s="66"/>
      <c r="AG3" s="69" t="s">
        <v>2</v>
      </c>
      <c r="AH3" s="65">
        <v>25</v>
      </c>
      <c r="AI3" s="66"/>
      <c r="AJ3" s="75" t="s">
        <v>3</v>
      </c>
    </row>
    <row r="4" spans="1:39" ht="15" customHeight="1" x14ac:dyDescent="0.4">
      <c r="A4" s="57"/>
      <c r="B4" s="58"/>
      <c r="C4" s="58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2"/>
      <c r="Y4" s="62"/>
      <c r="Z4" s="58"/>
      <c r="AA4" s="64"/>
      <c r="AB4" s="67"/>
      <c r="AC4" s="68"/>
      <c r="AD4" s="70"/>
      <c r="AE4" s="67"/>
      <c r="AF4" s="68"/>
      <c r="AG4" s="70"/>
      <c r="AH4" s="67"/>
      <c r="AI4" s="68"/>
      <c r="AJ4" s="76"/>
    </row>
    <row r="5" spans="1:39" ht="15" customHeight="1" x14ac:dyDescent="0.4">
      <c r="A5" s="57" t="s">
        <v>4</v>
      </c>
      <c r="B5" s="58"/>
      <c r="C5" s="58"/>
      <c r="D5" s="58"/>
      <c r="E5" s="58"/>
      <c r="F5" s="58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77" t="s">
        <v>7</v>
      </c>
      <c r="Y5" s="58"/>
      <c r="Z5" s="58"/>
      <c r="AA5" s="58" t="s">
        <v>5</v>
      </c>
      <c r="AB5" s="58"/>
      <c r="AC5" s="64"/>
      <c r="AD5" s="78" t="s">
        <v>49</v>
      </c>
      <c r="AE5" s="58"/>
      <c r="AF5" s="58" t="s">
        <v>6</v>
      </c>
      <c r="AG5" s="58"/>
      <c r="AH5" s="64"/>
      <c r="AI5" s="78"/>
      <c r="AJ5" s="79"/>
    </row>
    <row r="6" spans="1:39" ht="15" customHeight="1" x14ac:dyDescent="0.4">
      <c r="A6" s="57"/>
      <c r="B6" s="58"/>
      <c r="C6" s="58"/>
      <c r="D6" s="58"/>
      <c r="E6" s="58"/>
      <c r="F6" s="58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58"/>
      <c r="Y6" s="58"/>
      <c r="Z6" s="58"/>
      <c r="AA6" s="58"/>
      <c r="AB6" s="58"/>
      <c r="AC6" s="64"/>
      <c r="AD6" s="78"/>
      <c r="AE6" s="58"/>
      <c r="AF6" s="58"/>
      <c r="AG6" s="58"/>
      <c r="AH6" s="64"/>
      <c r="AI6" s="78"/>
      <c r="AJ6" s="79"/>
      <c r="AM6" s="1" t="s">
        <v>33</v>
      </c>
    </row>
    <row r="7" spans="1:39" ht="15" customHeight="1" x14ac:dyDescent="0.4">
      <c r="A7" s="57" t="s">
        <v>9</v>
      </c>
      <c r="B7" s="58"/>
      <c r="C7" s="58"/>
      <c r="D7" s="58"/>
      <c r="E7" s="58"/>
      <c r="F7" s="58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71"/>
    </row>
    <row r="8" spans="1:39" ht="15" customHeight="1" x14ac:dyDescent="0.4">
      <c r="A8" s="57"/>
      <c r="B8" s="58"/>
      <c r="C8" s="58"/>
      <c r="D8" s="58"/>
      <c r="E8" s="58"/>
      <c r="F8" s="58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71"/>
    </row>
    <row r="9" spans="1:39" ht="10.5" customHeight="1" x14ac:dyDescent="0.4">
      <c r="A9" s="57" t="s">
        <v>10</v>
      </c>
      <c r="B9" s="58"/>
      <c r="C9" s="58"/>
      <c r="D9" s="58"/>
      <c r="E9" s="58"/>
      <c r="F9" s="58"/>
      <c r="G9" s="72" t="s">
        <v>11</v>
      </c>
      <c r="H9" s="73"/>
      <c r="I9" s="67"/>
      <c r="J9" s="60"/>
      <c r="K9" s="68"/>
      <c r="L9" s="74" t="s">
        <v>34</v>
      </c>
      <c r="M9" s="67"/>
      <c r="N9" s="60"/>
      <c r="O9" s="60"/>
      <c r="P9" s="68"/>
      <c r="Q9" s="67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71"/>
    </row>
    <row r="10" spans="1:39" ht="10.5" customHeight="1" x14ac:dyDescent="0.4">
      <c r="A10" s="57"/>
      <c r="B10" s="58"/>
      <c r="C10" s="58"/>
      <c r="D10" s="58"/>
      <c r="E10" s="58"/>
      <c r="F10" s="58"/>
      <c r="G10" s="72"/>
      <c r="H10" s="73"/>
      <c r="I10" s="67"/>
      <c r="J10" s="60"/>
      <c r="K10" s="68"/>
      <c r="L10" s="74"/>
      <c r="M10" s="67"/>
      <c r="N10" s="60"/>
      <c r="O10" s="60"/>
      <c r="P10" s="68"/>
      <c r="Q10" s="67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71"/>
    </row>
    <row r="11" spans="1:39" ht="15" customHeight="1" x14ac:dyDescent="0.4">
      <c r="A11" s="57" t="s">
        <v>12</v>
      </c>
      <c r="B11" s="58"/>
      <c r="C11" s="58"/>
      <c r="D11" s="58"/>
      <c r="E11" s="58"/>
      <c r="F11" s="58"/>
      <c r="G11" s="58" t="s">
        <v>13</v>
      </c>
      <c r="H11" s="58"/>
      <c r="I11" s="58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58" t="s">
        <v>14</v>
      </c>
      <c r="U11" s="58"/>
      <c r="V11" s="58"/>
      <c r="W11" s="58"/>
      <c r="X11" s="58"/>
      <c r="Y11" s="58"/>
      <c r="Z11" s="58"/>
      <c r="AA11" s="60"/>
      <c r="AB11" s="60"/>
      <c r="AC11" s="60"/>
      <c r="AD11" s="60"/>
      <c r="AE11" s="60"/>
      <c r="AF11" s="60"/>
      <c r="AG11" s="60"/>
      <c r="AH11" s="60"/>
      <c r="AI11" s="60"/>
      <c r="AJ11" s="71"/>
    </row>
    <row r="12" spans="1:39" ht="15" customHeight="1" x14ac:dyDescent="0.4">
      <c r="A12" s="57"/>
      <c r="B12" s="58"/>
      <c r="C12" s="58"/>
      <c r="D12" s="58"/>
      <c r="E12" s="58"/>
      <c r="F12" s="58"/>
      <c r="G12" s="58"/>
      <c r="H12" s="58"/>
      <c r="I12" s="58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58"/>
      <c r="U12" s="58"/>
      <c r="V12" s="58"/>
      <c r="W12" s="58"/>
      <c r="X12" s="58"/>
      <c r="Y12" s="58"/>
      <c r="Z12" s="58"/>
      <c r="AA12" s="60"/>
      <c r="AB12" s="60"/>
      <c r="AC12" s="60"/>
      <c r="AD12" s="60"/>
      <c r="AE12" s="60"/>
      <c r="AF12" s="60"/>
      <c r="AG12" s="60"/>
      <c r="AH12" s="60"/>
      <c r="AI12" s="60"/>
      <c r="AJ12" s="71"/>
    </row>
    <row r="13" spans="1:39" ht="12" customHeight="1" x14ac:dyDescent="0.4">
      <c r="A13" s="57" t="s">
        <v>15</v>
      </c>
      <c r="B13" s="58"/>
      <c r="C13" s="58"/>
      <c r="D13" s="58"/>
      <c r="E13" s="58"/>
      <c r="F13" s="58"/>
      <c r="G13" s="58" t="s">
        <v>16</v>
      </c>
      <c r="H13" s="58"/>
      <c r="I13" s="58"/>
      <c r="J13" s="58"/>
      <c r="K13" s="60">
        <v>700</v>
      </c>
      <c r="L13" s="60"/>
      <c r="M13" s="60"/>
      <c r="N13" s="60"/>
      <c r="O13" s="68"/>
      <c r="P13" s="78" t="s">
        <v>17</v>
      </c>
      <c r="Q13" s="64"/>
      <c r="R13" s="80" t="s">
        <v>18</v>
      </c>
      <c r="S13" s="81"/>
      <c r="T13" s="67"/>
      <c r="U13" s="60"/>
      <c r="V13" s="60"/>
      <c r="W13" s="60"/>
      <c r="X13" s="68"/>
      <c r="Y13" s="78" t="s">
        <v>19</v>
      </c>
      <c r="Z13" s="64"/>
      <c r="AA13" s="80" t="s">
        <v>20</v>
      </c>
      <c r="AB13" s="81"/>
      <c r="AC13" s="67">
        <f>IF(K13*T13=0,0,K13*T13)</f>
        <v>0</v>
      </c>
      <c r="AD13" s="60"/>
      <c r="AE13" s="60"/>
      <c r="AF13" s="60"/>
      <c r="AG13" s="60"/>
      <c r="AH13" s="68"/>
      <c r="AI13" s="78" t="s">
        <v>17</v>
      </c>
      <c r="AJ13" s="79"/>
    </row>
    <row r="14" spans="1:39" ht="12" customHeight="1" x14ac:dyDescent="0.4">
      <c r="A14" s="57"/>
      <c r="B14" s="58"/>
      <c r="C14" s="58"/>
      <c r="D14" s="58"/>
      <c r="E14" s="58"/>
      <c r="F14" s="58"/>
      <c r="G14" s="58"/>
      <c r="H14" s="58"/>
      <c r="I14" s="58"/>
      <c r="J14" s="58"/>
      <c r="K14" s="60"/>
      <c r="L14" s="60"/>
      <c r="M14" s="60"/>
      <c r="N14" s="60"/>
      <c r="O14" s="68"/>
      <c r="P14" s="78"/>
      <c r="Q14" s="64"/>
      <c r="R14" s="80"/>
      <c r="S14" s="81"/>
      <c r="T14" s="67"/>
      <c r="U14" s="60"/>
      <c r="V14" s="60"/>
      <c r="W14" s="60"/>
      <c r="X14" s="68"/>
      <c r="Y14" s="78"/>
      <c r="Z14" s="64"/>
      <c r="AA14" s="80"/>
      <c r="AB14" s="81"/>
      <c r="AC14" s="67"/>
      <c r="AD14" s="60"/>
      <c r="AE14" s="60"/>
      <c r="AF14" s="60"/>
      <c r="AG14" s="60"/>
      <c r="AH14" s="68"/>
      <c r="AI14" s="78"/>
      <c r="AJ14" s="79"/>
    </row>
    <row r="15" spans="1:39" ht="12" customHeight="1" x14ac:dyDescent="0.4">
      <c r="A15" s="57"/>
      <c r="B15" s="58"/>
      <c r="C15" s="58"/>
      <c r="D15" s="58"/>
      <c r="E15" s="58"/>
      <c r="F15" s="58"/>
      <c r="G15" s="82" t="s">
        <v>38</v>
      </c>
      <c r="H15" s="83"/>
      <c r="I15" s="83"/>
      <c r="J15" s="84"/>
      <c r="K15" s="88"/>
      <c r="L15" s="88"/>
      <c r="M15" s="88"/>
      <c r="N15" s="88"/>
      <c r="O15" s="89"/>
      <c r="P15" s="83" t="s">
        <v>17</v>
      </c>
      <c r="Q15" s="83"/>
      <c r="R15" s="83" t="s">
        <v>39</v>
      </c>
      <c r="S15" s="83"/>
      <c r="T15" s="83"/>
      <c r="U15" s="83"/>
      <c r="V15" s="83"/>
      <c r="W15" s="83"/>
      <c r="X15" s="83"/>
      <c r="Y15" s="83" t="s">
        <v>21</v>
      </c>
      <c r="Z15" s="83"/>
      <c r="AA15" s="83"/>
      <c r="AB15" s="83"/>
      <c r="AC15" s="90" t="str">
        <f>IFERROR(#REF!+AC13+K15,"")</f>
        <v/>
      </c>
      <c r="AD15" s="91"/>
      <c r="AE15" s="91"/>
      <c r="AF15" s="91"/>
      <c r="AG15" s="91"/>
      <c r="AH15" s="92"/>
      <c r="AI15" s="105" t="s">
        <v>17</v>
      </c>
      <c r="AJ15" s="106"/>
    </row>
    <row r="16" spans="1:39" ht="12" customHeight="1" x14ac:dyDescent="0.4">
      <c r="A16" s="57"/>
      <c r="B16" s="58"/>
      <c r="C16" s="58"/>
      <c r="D16" s="58"/>
      <c r="E16" s="58"/>
      <c r="F16" s="58"/>
      <c r="G16" s="85"/>
      <c r="H16" s="86"/>
      <c r="I16" s="86"/>
      <c r="J16" s="87"/>
      <c r="K16" s="88"/>
      <c r="L16" s="88"/>
      <c r="M16" s="88"/>
      <c r="N16" s="88"/>
      <c r="O16" s="89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90"/>
      <c r="AD16" s="91"/>
      <c r="AE16" s="91"/>
      <c r="AF16" s="91"/>
      <c r="AG16" s="91"/>
      <c r="AH16" s="92"/>
      <c r="AI16" s="105"/>
      <c r="AJ16" s="106"/>
    </row>
    <row r="17" spans="1:38" ht="9.75" customHeight="1" x14ac:dyDescent="0.4">
      <c r="A17" s="57" t="s">
        <v>22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64"/>
      <c r="T17" s="78" t="s">
        <v>23</v>
      </c>
      <c r="U17" s="58"/>
      <c r="V17" s="58"/>
      <c r="W17" s="58"/>
      <c r="X17" s="64"/>
      <c r="Y17" s="78" t="s">
        <v>31</v>
      </c>
      <c r="Z17" s="64"/>
      <c r="AA17" s="78"/>
      <c r="AB17" s="64"/>
      <c r="AC17" s="70" t="s">
        <v>1</v>
      </c>
      <c r="AD17" s="78"/>
      <c r="AE17" s="64"/>
      <c r="AF17" s="70" t="s">
        <v>2</v>
      </c>
      <c r="AG17" s="78"/>
      <c r="AH17" s="64"/>
      <c r="AI17" s="70" t="s">
        <v>3</v>
      </c>
      <c r="AJ17" s="93"/>
    </row>
    <row r="18" spans="1:38" ht="9.75" customHeight="1" thickBo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9"/>
      <c r="T18" s="110"/>
      <c r="U18" s="108"/>
      <c r="V18" s="108"/>
      <c r="W18" s="108"/>
      <c r="X18" s="109"/>
      <c r="Y18" s="111"/>
      <c r="Z18" s="112"/>
      <c r="AA18" s="111"/>
      <c r="AB18" s="112"/>
      <c r="AC18" s="113"/>
      <c r="AD18" s="111"/>
      <c r="AE18" s="112"/>
      <c r="AF18" s="113"/>
      <c r="AG18" s="111"/>
      <c r="AH18" s="112"/>
      <c r="AI18" s="113"/>
      <c r="AJ18" s="94"/>
    </row>
    <row r="19" spans="1:38" ht="9.75" customHeight="1" x14ac:dyDescent="0.4">
      <c r="A19" s="95" t="s">
        <v>24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7"/>
    </row>
    <row r="20" spans="1:38" ht="9.75" customHeight="1" x14ac:dyDescent="0.4">
      <c r="A20" s="98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100"/>
    </row>
    <row r="21" spans="1:38" ht="15" customHeight="1" x14ac:dyDescent="0.4">
      <c r="A21" s="57" t="s">
        <v>8</v>
      </c>
      <c r="B21" s="58"/>
      <c r="C21" s="58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2" t="s">
        <v>32</v>
      </c>
      <c r="Q21" s="103"/>
      <c r="R21" s="103"/>
      <c r="S21" s="103"/>
      <c r="T21" s="103"/>
      <c r="U21" s="103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4"/>
    </row>
    <row r="22" spans="1:38" ht="15" customHeight="1" x14ac:dyDescent="0.4">
      <c r="A22" s="57"/>
      <c r="B22" s="58"/>
      <c r="C22" s="58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3"/>
      <c r="Q22" s="103"/>
      <c r="R22" s="103"/>
      <c r="S22" s="103"/>
      <c r="T22" s="103"/>
      <c r="U22" s="103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4"/>
    </row>
    <row r="23" spans="1:38" ht="15.75" customHeight="1" x14ac:dyDescent="0.4">
      <c r="A23" s="114" t="s">
        <v>30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6"/>
    </row>
    <row r="24" spans="1:38" ht="11.25" customHeight="1" x14ac:dyDescent="0.4">
      <c r="A24" s="22"/>
      <c r="B24" s="23"/>
      <c r="C24" s="24"/>
      <c r="D24" s="47" t="s">
        <v>28</v>
      </c>
      <c r="E24" s="47"/>
      <c r="F24" s="47"/>
      <c r="G24" s="47"/>
      <c r="H24" s="47" t="s">
        <v>53</v>
      </c>
      <c r="I24" s="47"/>
      <c r="J24" s="47"/>
      <c r="K24" s="47"/>
      <c r="L24" s="34" t="s">
        <v>26</v>
      </c>
      <c r="M24" s="34"/>
      <c r="N24" s="34"/>
      <c r="O24" s="119" t="s">
        <v>56</v>
      </c>
      <c r="P24" s="120"/>
      <c r="Q24" s="120"/>
      <c r="R24" s="120"/>
      <c r="S24" s="22"/>
      <c r="T24" s="23"/>
      <c r="U24" s="24"/>
      <c r="V24" s="47" t="s">
        <v>28</v>
      </c>
      <c r="W24" s="47"/>
      <c r="X24" s="47"/>
      <c r="Y24" s="47"/>
      <c r="Z24" s="47" t="s">
        <v>53</v>
      </c>
      <c r="AA24" s="47"/>
      <c r="AB24" s="47"/>
      <c r="AC24" s="47"/>
      <c r="AD24" s="34" t="s">
        <v>26</v>
      </c>
      <c r="AE24" s="34"/>
      <c r="AF24" s="34"/>
      <c r="AG24" s="21" t="s">
        <v>57</v>
      </c>
      <c r="AH24" s="21"/>
      <c r="AI24" s="21"/>
      <c r="AJ24" s="21"/>
    </row>
    <row r="25" spans="1:38" ht="20.25" customHeight="1" thickBot="1" x14ac:dyDescent="0.45">
      <c r="A25" s="117" t="s">
        <v>27</v>
      </c>
      <c r="B25" s="117"/>
      <c r="C25" s="117"/>
      <c r="D25" s="118" t="s">
        <v>25</v>
      </c>
      <c r="E25" s="118"/>
      <c r="F25" s="118"/>
      <c r="G25" s="118"/>
      <c r="H25" s="118" t="s">
        <v>29</v>
      </c>
      <c r="I25" s="118"/>
      <c r="J25" s="118"/>
      <c r="K25" s="118"/>
      <c r="L25" s="117"/>
      <c r="M25" s="117"/>
      <c r="N25" s="117"/>
      <c r="O25" s="121"/>
      <c r="P25" s="121"/>
      <c r="Q25" s="121"/>
      <c r="R25" s="121"/>
      <c r="S25" s="34" t="s">
        <v>27</v>
      </c>
      <c r="T25" s="34"/>
      <c r="U25" s="34"/>
      <c r="V25" s="44" t="s">
        <v>25</v>
      </c>
      <c r="W25" s="44"/>
      <c r="X25" s="44"/>
      <c r="Y25" s="44"/>
      <c r="Z25" s="44" t="s">
        <v>29</v>
      </c>
      <c r="AA25" s="44"/>
      <c r="AB25" s="44"/>
      <c r="AC25" s="44"/>
      <c r="AD25" s="34"/>
      <c r="AE25" s="34"/>
      <c r="AF25" s="34"/>
      <c r="AG25" s="21"/>
      <c r="AH25" s="21"/>
      <c r="AI25" s="21"/>
      <c r="AJ25" s="21"/>
    </row>
    <row r="26" spans="1:38" ht="16.5" customHeight="1" thickTop="1" x14ac:dyDescent="0.4">
      <c r="A26" s="122" t="s">
        <v>51</v>
      </c>
      <c r="B26" s="125">
        <v>1</v>
      </c>
      <c r="C26" s="125"/>
      <c r="D26" s="128"/>
      <c r="E26" s="128"/>
      <c r="F26" s="128"/>
      <c r="G26" s="128"/>
      <c r="H26" s="128"/>
      <c r="I26" s="128"/>
      <c r="J26" s="128"/>
      <c r="K26" s="128"/>
      <c r="L26" s="137"/>
      <c r="M26" s="137"/>
      <c r="N26" s="137"/>
      <c r="O26" s="129" t="s">
        <v>54</v>
      </c>
      <c r="P26" s="133" t="s">
        <v>49</v>
      </c>
      <c r="Q26" s="131" t="s">
        <v>55</v>
      </c>
      <c r="R26" s="135" t="s">
        <v>49</v>
      </c>
      <c r="S26" s="27" t="s">
        <v>52</v>
      </c>
      <c r="T26" s="41">
        <v>7</v>
      </c>
      <c r="U26" s="41"/>
      <c r="V26" s="37"/>
      <c r="W26" s="37"/>
      <c r="X26" s="37"/>
      <c r="Y26" s="37"/>
      <c r="Z26" s="37"/>
      <c r="AA26" s="37"/>
      <c r="AB26" s="37"/>
      <c r="AC26" s="37"/>
      <c r="AD26" s="38"/>
      <c r="AE26" s="38"/>
      <c r="AF26" s="38"/>
      <c r="AG26" s="34"/>
      <c r="AH26" s="34"/>
      <c r="AI26" s="34"/>
      <c r="AJ26" s="34"/>
    </row>
    <row r="27" spans="1:38" ht="22.5" customHeight="1" x14ac:dyDescent="0.4">
      <c r="A27" s="123"/>
      <c r="B27" s="126"/>
      <c r="C27" s="126"/>
      <c r="D27" s="39"/>
      <c r="E27" s="39"/>
      <c r="F27" s="39"/>
      <c r="G27" s="39"/>
      <c r="H27" s="39"/>
      <c r="I27" s="39"/>
      <c r="J27" s="39"/>
      <c r="K27" s="39"/>
      <c r="L27" s="38"/>
      <c r="M27" s="38"/>
      <c r="N27" s="38"/>
      <c r="O27" s="130"/>
      <c r="P27" s="134"/>
      <c r="Q27" s="132"/>
      <c r="R27" s="136"/>
      <c r="S27" s="28"/>
      <c r="T27" s="41"/>
      <c r="U27" s="41"/>
      <c r="V27" s="39"/>
      <c r="W27" s="39"/>
      <c r="X27" s="39"/>
      <c r="Y27" s="39"/>
      <c r="Z27" s="39"/>
      <c r="AA27" s="39"/>
      <c r="AB27" s="39"/>
      <c r="AC27" s="39"/>
      <c r="AD27" s="38"/>
      <c r="AE27" s="38"/>
      <c r="AF27" s="38"/>
      <c r="AG27" s="34"/>
      <c r="AH27" s="34"/>
      <c r="AI27" s="34"/>
      <c r="AJ27" s="34"/>
    </row>
    <row r="28" spans="1:38" ht="16.5" customHeight="1" x14ac:dyDescent="0.4">
      <c r="A28" s="123"/>
      <c r="B28" s="126">
        <v>2</v>
      </c>
      <c r="C28" s="126"/>
      <c r="D28" s="37"/>
      <c r="E28" s="37"/>
      <c r="F28" s="37"/>
      <c r="G28" s="37"/>
      <c r="H28" s="37"/>
      <c r="I28" s="37"/>
      <c r="J28" s="37"/>
      <c r="K28" s="37"/>
      <c r="L28" s="38"/>
      <c r="M28" s="38"/>
      <c r="N28" s="38"/>
      <c r="O28" s="130" t="s">
        <v>54</v>
      </c>
      <c r="P28" s="134" t="s">
        <v>49</v>
      </c>
      <c r="Q28" s="132" t="s">
        <v>55</v>
      </c>
      <c r="R28" s="136" t="s">
        <v>49</v>
      </c>
      <c r="S28" s="28"/>
      <c r="T28" s="41">
        <v>8</v>
      </c>
      <c r="U28" s="41"/>
      <c r="V28" s="37"/>
      <c r="W28" s="37"/>
      <c r="X28" s="37"/>
      <c r="Y28" s="37"/>
      <c r="Z28" s="37"/>
      <c r="AA28" s="37"/>
      <c r="AB28" s="37"/>
      <c r="AC28" s="37"/>
      <c r="AD28" s="38"/>
      <c r="AE28" s="38"/>
      <c r="AF28" s="38"/>
      <c r="AG28" s="34"/>
      <c r="AH28" s="34"/>
      <c r="AI28" s="34"/>
      <c r="AJ28" s="34"/>
    </row>
    <row r="29" spans="1:38" ht="22.5" customHeight="1" thickBot="1" x14ac:dyDescent="0.45">
      <c r="A29" s="123"/>
      <c r="B29" s="126"/>
      <c r="C29" s="126"/>
      <c r="D29" s="39"/>
      <c r="E29" s="39"/>
      <c r="F29" s="39"/>
      <c r="G29" s="39"/>
      <c r="H29" s="39"/>
      <c r="I29" s="39"/>
      <c r="J29" s="39"/>
      <c r="K29" s="39"/>
      <c r="L29" s="38"/>
      <c r="M29" s="38"/>
      <c r="N29" s="38"/>
      <c r="O29" s="130"/>
      <c r="P29" s="134"/>
      <c r="Q29" s="132"/>
      <c r="R29" s="136"/>
      <c r="S29" s="28"/>
      <c r="T29" s="48"/>
      <c r="U29" s="48"/>
      <c r="V29" s="46"/>
      <c r="W29" s="46"/>
      <c r="X29" s="46"/>
      <c r="Y29" s="46"/>
      <c r="Z29" s="46"/>
      <c r="AA29" s="46"/>
      <c r="AB29" s="46"/>
      <c r="AC29" s="46"/>
      <c r="AD29" s="45"/>
      <c r="AE29" s="45"/>
      <c r="AF29" s="45"/>
      <c r="AG29" s="35"/>
      <c r="AH29" s="35"/>
      <c r="AI29" s="35"/>
      <c r="AJ29" s="35"/>
    </row>
    <row r="30" spans="1:38" ht="16.5" customHeight="1" thickTop="1" x14ac:dyDescent="0.4">
      <c r="A30" s="123"/>
      <c r="B30" s="126">
        <v>3</v>
      </c>
      <c r="C30" s="126"/>
      <c r="D30" s="37"/>
      <c r="E30" s="37"/>
      <c r="F30" s="37"/>
      <c r="G30" s="37"/>
      <c r="H30" s="37"/>
      <c r="I30" s="37"/>
      <c r="J30" s="37"/>
      <c r="K30" s="37"/>
      <c r="L30" s="38"/>
      <c r="M30" s="38"/>
      <c r="N30" s="38"/>
      <c r="O30" s="130" t="s">
        <v>54</v>
      </c>
      <c r="P30" s="134" t="s">
        <v>49</v>
      </c>
      <c r="Q30" s="132" t="s">
        <v>55</v>
      </c>
      <c r="R30" s="136" t="s">
        <v>49</v>
      </c>
      <c r="S30" s="28"/>
      <c r="T30" s="40">
        <v>9</v>
      </c>
      <c r="U30" s="40"/>
      <c r="V30" s="42"/>
      <c r="W30" s="42"/>
      <c r="X30" s="42"/>
      <c r="Y30" s="42"/>
      <c r="Z30" s="42"/>
      <c r="AA30" s="42"/>
      <c r="AB30" s="42"/>
      <c r="AC30" s="42"/>
      <c r="AD30" s="43"/>
      <c r="AE30" s="43"/>
      <c r="AF30" s="43"/>
      <c r="AG30" s="36"/>
      <c r="AH30" s="36"/>
      <c r="AI30" s="36"/>
      <c r="AJ30" s="36"/>
      <c r="AK30" s="25"/>
      <c r="AL30" s="26"/>
    </row>
    <row r="31" spans="1:38" ht="22.5" customHeight="1" x14ac:dyDescent="0.4">
      <c r="A31" s="123"/>
      <c r="B31" s="126"/>
      <c r="C31" s="126"/>
      <c r="D31" s="39"/>
      <c r="E31" s="39"/>
      <c r="F31" s="39"/>
      <c r="G31" s="39"/>
      <c r="H31" s="39"/>
      <c r="I31" s="39"/>
      <c r="J31" s="39"/>
      <c r="K31" s="39"/>
      <c r="L31" s="38"/>
      <c r="M31" s="38"/>
      <c r="N31" s="38"/>
      <c r="O31" s="130"/>
      <c r="P31" s="134"/>
      <c r="Q31" s="132"/>
      <c r="R31" s="136"/>
      <c r="S31" s="28"/>
      <c r="T31" s="41"/>
      <c r="U31" s="41"/>
      <c r="V31" s="39"/>
      <c r="W31" s="39"/>
      <c r="X31" s="39"/>
      <c r="Y31" s="39"/>
      <c r="Z31" s="39"/>
      <c r="AA31" s="39"/>
      <c r="AB31" s="39"/>
      <c r="AC31" s="39"/>
      <c r="AD31" s="38"/>
      <c r="AE31" s="38"/>
      <c r="AF31" s="38"/>
      <c r="AG31" s="34"/>
      <c r="AH31" s="34"/>
      <c r="AI31" s="34"/>
      <c r="AJ31" s="34"/>
      <c r="AK31" s="25"/>
      <c r="AL31" s="26"/>
    </row>
    <row r="32" spans="1:38" ht="16.5" customHeight="1" x14ac:dyDescent="0.4">
      <c r="A32" s="123"/>
      <c r="B32" s="126">
        <v>4</v>
      </c>
      <c r="C32" s="126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130" t="s">
        <v>54</v>
      </c>
      <c r="P32" s="134"/>
      <c r="Q32" s="132" t="s">
        <v>55</v>
      </c>
      <c r="R32" s="136"/>
      <c r="S32" s="28"/>
      <c r="T32" s="41">
        <v>10</v>
      </c>
      <c r="U32" s="41"/>
      <c r="V32" s="37"/>
      <c r="W32" s="37"/>
      <c r="X32" s="37"/>
      <c r="Y32" s="37"/>
      <c r="Z32" s="37"/>
      <c r="AA32" s="37"/>
      <c r="AB32" s="37"/>
      <c r="AC32" s="37"/>
      <c r="AD32" s="38"/>
      <c r="AE32" s="38"/>
      <c r="AF32" s="38"/>
      <c r="AG32" s="34"/>
      <c r="AH32" s="34"/>
      <c r="AI32" s="34"/>
      <c r="AJ32" s="34"/>
      <c r="AK32" s="25"/>
      <c r="AL32" s="26"/>
    </row>
    <row r="33" spans="1:38" ht="22.5" customHeight="1" x14ac:dyDescent="0.4">
      <c r="A33" s="123"/>
      <c r="B33" s="126"/>
      <c r="C33" s="126"/>
      <c r="D33" s="39"/>
      <c r="E33" s="39"/>
      <c r="F33" s="39"/>
      <c r="G33" s="39"/>
      <c r="H33" s="39"/>
      <c r="I33" s="39"/>
      <c r="J33" s="39"/>
      <c r="K33" s="39"/>
      <c r="L33" s="38"/>
      <c r="M33" s="38"/>
      <c r="N33" s="38"/>
      <c r="O33" s="130"/>
      <c r="P33" s="134"/>
      <c r="Q33" s="132"/>
      <c r="R33" s="136"/>
      <c r="S33" s="28"/>
      <c r="T33" s="41"/>
      <c r="U33" s="41"/>
      <c r="V33" s="39"/>
      <c r="W33" s="39"/>
      <c r="X33" s="39"/>
      <c r="Y33" s="39"/>
      <c r="Z33" s="39"/>
      <c r="AA33" s="39"/>
      <c r="AB33" s="39"/>
      <c r="AC33" s="39"/>
      <c r="AD33" s="38"/>
      <c r="AE33" s="38"/>
      <c r="AF33" s="38"/>
      <c r="AG33" s="34"/>
      <c r="AH33" s="34"/>
      <c r="AI33" s="34"/>
      <c r="AJ33" s="34"/>
      <c r="AK33" s="25"/>
      <c r="AL33" s="26"/>
    </row>
    <row r="34" spans="1:38" ht="16.5" customHeight="1" x14ac:dyDescent="0.4">
      <c r="A34" s="123"/>
      <c r="B34" s="126">
        <v>5</v>
      </c>
      <c r="C34" s="126"/>
      <c r="D34" s="37"/>
      <c r="E34" s="37"/>
      <c r="F34" s="37"/>
      <c r="G34" s="37"/>
      <c r="H34" s="37"/>
      <c r="I34" s="37"/>
      <c r="J34" s="37"/>
      <c r="K34" s="37"/>
      <c r="L34" s="38"/>
      <c r="M34" s="38"/>
      <c r="N34" s="38"/>
      <c r="O34" s="130" t="s">
        <v>54</v>
      </c>
      <c r="P34" s="134"/>
      <c r="Q34" s="132" t="s">
        <v>55</v>
      </c>
      <c r="R34" s="136"/>
      <c r="S34" s="28"/>
      <c r="T34" s="41">
        <v>11</v>
      </c>
      <c r="U34" s="41"/>
      <c r="V34" s="37"/>
      <c r="W34" s="37"/>
      <c r="X34" s="37"/>
      <c r="Y34" s="37"/>
      <c r="Z34" s="37"/>
      <c r="AA34" s="37"/>
      <c r="AB34" s="37"/>
      <c r="AC34" s="37"/>
      <c r="AD34" s="38"/>
      <c r="AE34" s="38"/>
      <c r="AF34" s="38"/>
      <c r="AG34" s="34"/>
      <c r="AH34" s="34"/>
      <c r="AI34" s="34"/>
      <c r="AJ34" s="34"/>
      <c r="AK34" s="25"/>
      <c r="AL34" s="26"/>
    </row>
    <row r="35" spans="1:38" ht="22.5" customHeight="1" x14ac:dyDescent="0.4">
      <c r="A35" s="123"/>
      <c r="B35" s="126"/>
      <c r="C35" s="126"/>
      <c r="D35" s="39"/>
      <c r="E35" s="39"/>
      <c r="F35" s="39"/>
      <c r="G35" s="39"/>
      <c r="H35" s="39"/>
      <c r="I35" s="39"/>
      <c r="J35" s="39"/>
      <c r="K35" s="39"/>
      <c r="L35" s="38"/>
      <c r="M35" s="38"/>
      <c r="N35" s="38"/>
      <c r="O35" s="130"/>
      <c r="P35" s="134"/>
      <c r="Q35" s="132"/>
      <c r="R35" s="136"/>
      <c r="S35" s="28"/>
      <c r="T35" s="41"/>
      <c r="U35" s="41"/>
      <c r="V35" s="39"/>
      <c r="W35" s="39"/>
      <c r="X35" s="39"/>
      <c r="Y35" s="39"/>
      <c r="Z35" s="39"/>
      <c r="AA35" s="39"/>
      <c r="AB35" s="39"/>
      <c r="AC35" s="39"/>
      <c r="AD35" s="38"/>
      <c r="AE35" s="38"/>
      <c r="AF35" s="38"/>
      <c r="AG35" s="34"/>
      <c r="AH35" s="34"/>
      <c r="AI35" s="34"/>
      <c r="AJ35" s="34"/>
      <c r="AK35" s="25"/>
      <c r="AL35" s="26"/>
    </row>
    <row r="36" spans="1:38" ht="16.5" customHeight="1" x14ac:dyDescent="0.4">
      <c r="A36" s="123"/>
      <c r="B36" s="126">
        <v>6</v>
      </c>
      <c r="C36" s="126"/>
      <c r="D36" s="37"/>
      <c r="E36" s="37"/>
      <c r="F36" s="37"/>
      <c r="G36" s="37"/>
      <c r="H36" s="37"/>
      <c r="I36" s="37"/>
      <c r="J36" s="37"/>
      <c r="K36" s="37"/>
      <c r="L36" s="38"/>
      <c r="M36" s="38"/>
      <c r="N36" s="38"/>
      <c r="O36" s="130" t="s">
        <v>54</v>
      </c>
      <c r="P36" s="134"/>
      <c r="Q36" s="132" t="s">
        <v>55</v>
      </c>
      <c r="R36" s="136"/>
      <c r="S36" s="28"/>
      <c r="T36" s="41">
        <v>12</v>
      </c>
      <c r="U36" s="41"/>
      <c r="V36" s="37"/>
      <c r="W36" s="37"/>
      <c r="X36" s="37"/>
      <c r="Y36" s="37"/>
      <c r="Z36" s="37"/>
      <c r="AA36" s="37"/>
      <c r="AB36" s="37"/>
      <c r="AC36" s="37"/>
      <c r="AD36" s="38"/>
      <c r="AE36" s="38"/>
      <c r="AF36" s="38"/>
      <c r="AG36" s="34"/>
      <c r="AH36" s="34"/>
      <c r="AI36" s="34"/>
      <c r="AJ36" s="34"/>
      <c r="AK36" s="25"/>
      <c r="AL36" s="26"/>
    </row>
    <row r="37" spans="1:38" ht="22.5" customHeight="1" thickBot="1" x14ac:dyDescent="0.45">
      <c r="A37" s="124"/>
      <c r="B37" s="127"/>
      <c r="C37" s="127"/>
      <c r="D37" s="46"/>
      <c r="E37" s="46"/>
      <c r="F37" s="46"/>
      <c r="G37" s="46"/>
      <c r="H37" s="46"/>
      <c r="I37" s="46"/>
      <c r="J37" s="46"/>
      <c r="K37" s="46"/>
      <c r="L37" s="45"/>
      <c r="M37" s="45"/>
      <c r="N37" s="45"/>
      <c r="O37" s="138"/>
      <c r="P37" s="139"/>
      <c r="Q37" s="140"/>
      <c r="R37" s="141"/>
      <c r="S37" s="28"/>
      <c r="T37" s="41"/>
      <c r="U37" s="41"/>
      <c r="V37" s="39"/>
      <c r="W37" s="39"/>
      <c r="X37" s="39"/>
      <c r="Y37" s="39"/>
      <c r="Z37" s="39"/>
      <c r="AA37" s="39"/>
      <c r="AB37" s="39"/>
      <c r="AC37" s="39"/>
      <c r="AD37" s="38"/>
      <c r="AE37" s="38"/>
      <c r="AF37" s="38"/>
      <c r="AG37" s="34"/>
      <c r="AH37" s="34"/>
      <c r="AI37" s="34"/>
      <c r="AJ37" s="34"/>
      <c r="AK37" s="25"/>
      <c r="AL37" s="26"/>
    </row>
    <row r="38" spans="1:38" ht="16.5" customHeight="1" thickTop="1" x14ac:dyDescent="0.4">
      <c r="A38" s="142" t="s">
        <v>58</v>
      </c>
      <c r="B38" s="40">
        <v>1</v>
      </c>
      <c r="C38" s="40"/>
      <c r="D38" s="42"/>
      <c r="E38" s="42"/>
      <c r="F38" s="42"/>
      <c r="G38" s="42"/>
      <c r="H38" s="42"/>
      <c r="I38" s="42"/>
      <c r="J38" s="42"/>
      <c r="K38" s="42"/>
      <c r="L38" s="43"/>
      <c r="M38" s="43"/>
      <c r="N38" s="43"/>
      <c r="O38" s="36"/>
      <c r="P38" s="36"/>
      <c r="Q38" s="36"/>
      <c r="R38" s="36"/>
      <c r="S38" s="28"/>
      <c r="T38" s="41">
        <v>13</v>
      </c>
      <c r="U38" s="41"/>
      <c r="V38" s="37"/>
      <c r="W38" s="37"/>
      <c r="X38" s="37"/>
      <c r="Y38" s="37"/>
      <c r="Z38" s="37"/>
      <c r="AA38" s="37"/>
      <c r="AB38" s="37"/>
      <c r="AC38" s="37"/>
      <c r="AD38" s="38"/>
      <c r="AE38" s="38"/>
      <c r="AF38" s="38"/>
      <c r="AG38" s="34"/>
      <c r="AH38" s="34"/>
      <c r="AI38" s="34"/>
      <c r="AJ38" s="34"/>
      <c r="AK38" s="25"/>
      <c r="AL38" s="26"/>
    </row>
    <row r="39" spans="1:38" ht="22.5" customHeight="1" x14ac:dyDescent="0.4">
      <c r="A39" s="77"/>
      <c r="B39" s="41"/>
      <c r="C39" s="41"/>
      <c r="D39" s="39"/>
      <c r="E39" s="39"/>
      <c r="F39" s="39"/>
      <c r="G39" s="39"/>
      <c r="H39" s="39"/>
      <c r="I39" s="39"/>
      <c r="J39" s="39"/>
      <c r="K39" s="39"/>
      <c r="L39" s="38"/>
      <c r="M39" s="38"/>
      <c r="N39" s="38"/>
      <c r="O39" s="34"/>
      <c r="P39" s="34"/>
      <c r="Q39" s="34"/>
      <c r="R39" s="34"/>
      <c r="S39" s="28"/>
      <c r="T39" s="41"/>
      <c r="U39" s="41"/>
      <c r="V39" s="39"/>
      <c r="W39" s="39"/>
      <c r="X39" s="39"/>
      <c r="Y39" s="39"/>
      <c r="Z39" s="39"/>
      <c r="AA39" s="39"/>
      <c r="AB39" s="39"/>
      <c r="AC39" s="39"/>
      <c r="AD39" s="38"/>
      <c r="AE39" s="38"/>
      <c r="AF39" s="38"/>
      <c r="AG39" s="34"/>
      <c r="AH39" s="34"/>
      <c r="AI39" s="34"/>
      <c r="AJ39" s="34"/>
      <c r="AK39" s="25"/>
      <c r="AL39" s="26"/>
    </row>
    <row r="40" spans="1:38" ht="16.5" customHeight="1" x14ac:dyDescent="0.4">
      <c r="A40" s="77"/>
      <c r="B40" s="41">
        <v>2</v>
      </c>
      <c r="C40" s="41"/>
      <c r="D40" s="37"/>
      <c r="E40" s="37"/>
      <c r="F40" s="37"/>
      <c r="G40" s="37"/>
      <c r="H40" s="37"/>
      <c r="I40" s="37"/>
      <c r="J40" s="37"/>
      <c r="K40" s="37"/>
      <c r="L40" s="38"/>
      <c r="M40" s="38"/>
      <c r="N40" s="38"/>
      <c r="O40" s="34"/>
      <c r="P40" s="34"/>
      <c r="Q40" s="34"/>
      <c r="R40" s="34"/>
      <c r="S40" s="28"/>
      <c r="T40" s="41">
        <v>14</v>
      </c>
      <c r="U40" s="41"/>
      <c r="V40" s="37"/>
      <c r="W40" s="37"/>
      <c r="X40" s="37"/>
      <c r="Y40" s="37"/>
      <c r="Z40" s="37"/>
      <c r="AA40" s="37"/>
      <c r="AB40" s="37"/>
      <c r="AC40" s="37"/>
      <c r="AD40" s="38"/>
      <c r="AE40" s="38"/>
      <c r="AF40" s="38"/>
      <c r="AG40" s="34"/>
      <c r="AH40" s="34"/>
      <c r="AI40" s="34"/>
      <c r="AJ40" s="34"/>
    </row>
    <row r="41" spans="1:38" ht="22.5" customHeight="1" x14ac:dyDescent="0.4">
      <c r="A41" s="77"/>
      <c r="B41" s="41"/>
      <c r="C41" s="41"/>
      <c r="D41" s="39"/>
      <c r="E41" s="39"/>
      <c r="F41" s="39"/>
      <c r="G41" s="39"/>
      <c r="H41" s="39"/>
      <c r="I41" s="39"/>
      <c r="J41" s="39"/>
      <c r="K41" s="39"/>
      <c r="L41" s="38"/>
      <c r="M41" s="38"/>
      <c r="N41" s="38"/>
      <c r="O41" s="34"/>
      <c r="P41" s="34"/>
      <c r="Q41" s="34"/>
      <c r="R41" s="34"/>
      <c r="S41" s="28"/>
      <c r="T41" s="41"/>
      <c r="U41" s="41"/>
      <c r="V41" s="39"/>
      <c r="W41" s="39"/>
      <c r="X41" s="39"/>
      <c r="Y41" s="39"/>
      <c r="Z41" s="39"/>
      <c r="AA41" s="39"/>
      <c r="AB41" s="39"/>
      <c r="AC41" s="39"/>
      <c r="AD41" s="38"/>
      <c r="AE41" s="38"/>
      <c r="AF41" s="38"/>
      <c r="AG41" s="34"/>
      <c r="AH41" s="34"/>
      <c r="AI41" s="34"/>
      <c r="AJ41" s="34"/>
    </row>
    <row r="42" spans="1:38" ht="16.5" customHeight="1" x14ac:dyDescent="0.4">
      <c r="A42" s="77"/>
      <c r="B42" s="41">
        <v>3</v>
      </c>
      <c r="C42" s="41"/>
      <c r="D42" s="37"/>
      <c r="E42" s="37"/>
      <c r="F42" s="37"/>
      <c r="G42" s="37"/>
      <c r="H42" s="37"/>
      <c r="I42" s="37"/>
      <c r="J42" s="37"/>
      <c r="K42" s="37"/>
      <c r="L42" s="38"/>
      <c r="M42" s="38"/>
      <c r="N42" s="38"/>
      <c r="O42" s="34"/>
      <c r="P42" s="34"/>
      <c r="Q42" s="34"/>
      <c r="R42" s="34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1"/>
    </row>
    <row r="43" spans="1:38" ht="22.5" customHeight="1" x14ac:dyDescent="0.4">
      <c r="A43" s="77"/>
      <c r="B43" s="41"/>
      <c r="C43" s="41"/>
      <c r="D43" s="39"/>
      <c r="E43" s="39"/>
      <c r="F43" s="39"/>
      <c r="G43" s="39"/>
      <c r="H43" s="39"/>
      <c r="I43" s="39"/>
      <c r="J43" s="39"/>
      <c r="K43" s="39"/>
      <c r="L43" s="38"/>
      <c r="M43" s="38"/>
      <c r="N43" s="38"/>
      <c r="O43" s="34"/>
      <c r="P43" s="34"/>
      <c r="Q43" s="34"/>
      <c r="R43" s="34"/>
      <c r="S43" s="9"/>
      <c r="T43" s="29" t="s">
        <v>59</v>
      </c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1"/>
    </row>
    <row r="44" spans="1:38" ht="16.5" customHeight="1" x14ac:dyDescent="0.4">
      <c r="A44" s="77"/>
      <c r="B44" s="41">
        <v>4</v>
      </c>
      <c r="C44" s="41"/>
      <c r="D44" s="37"/>
      <c r="E44" s="37"/>
      <c r="F44" s="37"/>
      <c r="G44" s="37"/>
      <c r="H44" s="37"/>
      <c r="I44" s="37"/>
      <c r="J44" s="37"/>
      <c r="K44" s="37"/>
      <c r="L44" s="38"/>
      <c r="M44" s="38"/>
      <c r="N44" s="38"/>
      <c r="O44" s="34"/>
      <c r="P44" s="34"/>
      <c r="Q44" s="34"/>
      <c r="R44" s="34"/>
      <c r="S44" s="9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1"/>
    </row>
    <row r="45" spans="1:38" ht="22.5" customHeight="1" x14ac:dyDescent="0.4">
      <c r="A45" s="77"/>
      <c r="B45" s="41"/>
      <c r="C45" s="41"/>
      <c r="D45" s="39"/>
      <c r="E45" s="39"/>
      <c r="F45" s="39"/>
      <c r="G45" s="39"/>
      <c r="H45" s="39"/>
      <c r="I45" s="39"/>
      <c r="J45" s="39"/>
      <c r="K45" s="39"/>
      <c r="L45" s="38"/>
      <c r="M45" s="38"/>
      <c r="N45" s="38"/>
      <c r="O45" s="34"/>
      <c r="P45" s="34"/>
      <c r="Q45" s="34"/>
      <c r="R45" s="34"/>
      <c r="S45" s="9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1"/>
    </row>
    <row r="46" spans="1:38" ht="16.5" customHeight="1" x14ac:dyDescent="0.4">
      <c r="A46" s="77"/>
      <c r="B46" s="41">
        <v>5</v>
      </c>
      <c r="C46" s="41"/>
      <c r="D46" s="37"/>
      <c r="E46" s="37"/>
      <c r="F46" s="37"/>
      <c r="G46" s="37"/>
      <c r="H46" s="37"/>
      <c r="I46" s="37"/>
      <c r="J46" s="37"/>
      <c r="K46" s="37"/>
      <c r="L46" s="38"/>
      <c r="M46" s="38"/>
      <c r="N46" s="38"/>
      <c r="O46" s="34"/>
      <c r="P46" s="34"/>
      <c r="Q46" s="34"/>
      <c r="R46" s="34"/>
      <c r="S46" s="9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1"/>
    </row>
    <row r="47" spans="1:38" ht="22.5" customHeight="1" x14ac:dyDescent="0.4">
      <c r="A47" s="77"/>
      <c r="B47" s="41"/>
      <c r="C47" s="41"/>
      <c r="D47" s="39"/>
      <c r="E47" s="39"/>
      <c r="F47" s="39"/>
      <c r="G47" s="39"/>
      <c r="H47" s="39"/>
      <c r="I47" s="39"/>
      <c r="J47" s="39"/>
      <c r="K47" s="39"/>
      <c r="L47" s="38"/>
      <c r="M47" s="38"/>
      <c r="N47" s="38"/>
      <c r="O47" s="34"/>
      <c r="P47" s="34"/>
      <c r="Q47" s="34"/>
      <c r="R47" s="34"/>
      <c r="S47" s="9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1"/>
    </row>
    <row r="48" spans="1:38" ht="16.5" customHeight="1" x14ac:dyDescent="0.4">
      <c r="A48" s="77"/>
      <c r="B48" s="41">
        <v>6</v>
      </c>
      <c r="C48" s="41"/>
      <c r="D48" s="37"/>
      <c r="E48" s="37"/>
      <c r="F48" s="37"/>
      <c r="G48" s="37"/>
      <c r="H48" s="37"/>
      <c r="I48" s="37"/>
      <c r="J48" s="37"/>
      <c r="K48" s="37"/>
      <c r="L48" s="38"/>
      <c r="M48" s="38"/>
      <c r="N48" s="38"/>
      <c r="O48" s="34"/>
      <c r="P48" s="34"/>
      <c r="Q48" s="34"/>
      <c r="R48" s="34"/>
      <c r="S48" s="9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1"/>
    </row>
    <row r="49" spans="1:36" ht="22.5" customHeight="1" x14ac:dyDescent="0.4">
      <c r="A49" s="77"/>
      <c r="B49" s="41"/>
      <c r="C49" s="41"/>
      <c r="D49" s="39"/>
      <c r="E49" s="39"/>
      <c r="F49" s="39"/>
      <c r="G49" s="39"/>
      <c r="H49" s="39"/>
      <c r="I49" s="39"/>
      <c r="J49" s="39"/>
      <c r="K49" s="39"/>
      <c r="L49" s="38"/>
      <c r="M49" s="38"/>
      <c r="N49" s="38"/>
      <c r="O49" s="34"/>
      <c r="P49" s="34"/>
      <c r="Q49" s="34"/>
      <c r="R49" s="34"/>
      <c r="S49" s="1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3"/>
    </row>
    <row r="50" spans="1:36" ht="14.25" customHeight="1" x14ac:dyDescent="0.4"/>
    <row r="51" spans="1:36" ht="14.25" customHeight="1" x14ac:dyDescent="0.4"/>
    <row r="52" spans="1:36" ht="14.25" customHeight="1" x14ac:dyDescent="0.4"/>
    <row r="53" spans="1:36" ht="14.25" customHeight="1" x14ac:dyDescent="0.4"/>
    <row r="54" spans="1:36" ht="14.25" customHeight="1" x14ac:dyDescent="0.4"/>
    <row r="55" spans="1:36" ht="14.25" customHeight="1" x14ac:dyDescent="0.4"/>
    <row r="56" spans="1:36" ht="14.25" customHeight="1" x14ac:dyDescent="0.4"/>
    <row r="57" spans="1:36" ht="14.25" customHeight="1" x14ac:dyDescent="0.4"/>
    <row r="58" spans="1:36" ht="14.25" customHeight="1" x14ac:dyDescent="0.4"/>
    <row r="59" spans="1:36" ht="14.25" customHeight="1" x14ac:dyDescent="0.4"/>
    <row r="60" spans="1:36" ht="14.25" customHeight="1" x14ac:dyDescent="0.4"/>
    <row r="61" spans="1:36" ht="14.25" customHeight="1" x14ac:dyDescent="0.4"/>
    <row r="62" spans="1:36" ht="14.25" customHeight="1" x14ac:dyDescent="0.4"/>
    <row r="63" spans="1:36" ht="14.25" customHeight="1" x14ac:dyDescent="0.4"/>
    <row r="64" spans="1:36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</sheetData>
  <mergeCells count="243">
    <mergeCell ref="A38:A49"/>
    <mergeCell ref="O42:R43"/>
    <mergeCell ref="H36:K36"/>
    <mergeCell ref="L36:N37"/>
    <mergeCell ref="O36:O37"/>
    <mergeCell ref="D37:G37"/>
    <mergeCell ref="H37:K37"/>
    <mergeCell ref="P36:P37"/>
    <mergeCell ref="Q36:Q37"/>
    <mergeCell ref="R36:R37"/>
    <mergeCell ref="O38:R39"/>
    <mergeCell ref="P30:P31"/>
    <mergeCell ref="P32:P33"/>
    <mergeCell ref="Q30:Q31"/>
    <mergeCell ref="Q32:Q33"/>
    <mergeCell ref="R28:R29"/>
    <mergeCell ref="R30:R31"/>
    <mergeCell ref="D33:G33"/>
    <mergeCell ref="H33:K33"/>
    <mergeCell ref="D34:G34"/>
    <mergeCell ref="H34:K34"/>
    <mergeCell ref="L34:N35"/>
    <mergeCell ref="O34:O35"/>
    <mergeCell ref="P34:P35"/>
    <mergeCell ref="Q34:Q35"/>
    <mergeCell ref="R32:R33"/>
    <mergeCell ref="R34:R35"/>
    <mergeCell ref="D35:G35"/>
    <mergeCell ref="H35:K35"/>
    <mergeCell ref="H30:K30"/>
    <mergeCell ref="L30:N31"/>
    <mergeCell ref="O30:O31"/>
    <mergeCell ref="D31:G31"/>
    <mergeCell ref="H31:K31"/>
    <mergeCell ref="D32:G32"/>
    <mergeCell ref="H32:K32"/>
    <mergeCell ref="L32:N33"/>
    <mergeCell ref="O32:O33"/>
    <mergeCell ref="H26:K26"/>
    <mergeCell ref="H27:K27"/>
    <mergeCell ref="D28:G28"/>
    <mergeCell ref="H28:K28"/>
    <mergeCell ref="O26:O27"/>
    <mergeCell ref="Q26:Q27"/>
    <mergeCell ref="P26:P27"/>
    <mergeCell ref="R26:R27"/>
    <mergeCell ref="L26:N27"/>
    <mergeCell ref="L28:N29"/>
    <mergeCell ref="O28:O29"/>
    <mergeCell ref="P28:P29"/>
    <mergeCell ref="Q28:Q29"/>
    <mergeCell ref="D29:G29"/>
    <mergeCell ref="H29:K29"/>
    <mergeCell ref="A26:A37"/>
    <mergeCell ref="B26:C27"/>
    <mergeCell ref="B28:C29"/>
    <mergeCell ref="B30:C31"/>
    <mergeCell ref="B32:C33"/>
    <mergeCell ref="B34:C35"/>
    <mergeCell ref="B36:C37"/>
    <mergeCell ref="D26:G26"/>
    <mergeCell ref="D27:G27"/>
    <mergeCell ref="D30:G30"/>
    <mergeCell ref="D36:G36"/>
    <mergeCell ref="A23:AJ23"/>
    <mergeCell ref="A25:C25"/>
    <mergeCell ref="S25:U25"/>
    <mergeCell ref="D25:G25"/>
    <mergeCell ref="H25:K25"/>
    <mergeCell ref="H24:K24"/>
    <mergeCell ref="D24:G24"/>
    <mergeCell ref="L24:N25"/>
    <mergeCell ref="O24:R25"/>
    <mergeCell ref="Z24:AC24"/>
    <mergeCell ref="AJ17:AJ18"/>
    <mergeCell ref="A19:AJ20"/>
    <mergeCell ref="A21:C22"/>
    <mergeCell ref="D21:O22"/>
    <mergeCell ref="P21:U22"/>
    <mergeCell ref="V21:AJ22"/>
    <mergeCell ref="AI15:AJ16"/>
    <mergeCell ref="A17:S18"/>
    <mergeCell ref="T17:X18"/>
    <mergeCell ref="Y17:Z18"/>
    <mergeCell ref="AA17:AB18"/>
    <mergeCell ref="AC17:AC18"/>
    <mergeCell ref="AD17:AE18"/>
    <mergeCell ref="AF17:AF18"/>
    <mergeCell ref="AG17:AH18"/>
    <mergeCell ref="AI17:AI18"/>
    <mergeCell ref="A11:F12"/>
    <mergeCell ref="G11:I12"/>
    <mergeCell ref="J11:S12"/>
    <mergeCell ref="T11:Z12"/>
    <mergeCell ref="AA11:AJ12"/>
    <mergeCell ref="A13:F16"/>
    <mergeCell ref="G13:J14"/>
    <mergeCell ref="K13:O14"/>
    <mergeCell ref="P13:Q14"/>
    <mergeCell ref="R13:S14"/>
    <mergeCell ref="T13:X14"/>
    <mergeCell ref="Y13:Z14"/>
    <mergeCell ref="AA13:AB14"/>
    <mergeCell ref="AC13:AH14"/>
    <mergeCell ref="AI13:AJ14"/>
    <mergeCell ref="G15:J16"/>
    <mergeCell ref="K15:O16"/>
    <mergeCell ref="P15:Q16"/>
    <mergeCell ref="R15:X16"/>
    <mergeCell ref="Y15:AB16"/>
    <mergeCell ref="AC15:AH16"/>
    <mergeCell ref="A7:F8"/>
    <mergeCell ref="G7:AJ8"/>
    <mergeCell ref="A9:F10"/>
    <mergeCell ref="G9:H10"/>
    <mergeCell ref="I9:K10"/>
    <mergeCell ref="L9:L10"/>
    <mergeCell ref="M9:P10"/>
    <mergeCell ref="Q9:AJ10"/>
    <mergeCell ref="AJ3:AJ4"/>
    <mergeCell ref="A5:F6"/>
    <mergeCell ref="G5:W6"/>
    <mergeCell ref="X5:Z6"/>
    <mergeCell ref="AA5:AC6"/>
    <mergeCell ref="AD5:AE6"/>
    <mergeCell ref="AF5:AH6"/>
    <mergeCell ref="AI5:AJ6"/>
    <mergeCell ref="A1:AJ2"/>
    <mergeCell ref="A3:C4"/>
    <mergeCell ref="D3:W4"/>
    <mergeCell ref="X3:Y4"/>
    <mergeCell ref="Z3:AA4"/>
    <mergeCell ref="AB3:AC4"/>
    <mergeCell ref="AD3:AD4"/>
    <mergeCell ref="AE3:AF4"/>
    <mergeCell ref="AG3:AG4"/>
    <mergeCell ref="AH3:AI4"/>
    <mergeCell ref="V33:Y33"/>
    <mergeCell ref="V34:Y34"/>
    <mergeCell ref="V35:Y35"/>
    <mergeCell ref="V36:Y36"/>
    <mergeCell ref="V37:Y37"/>
    <mergeCell ref="T26:U27"/>
    <mergeCell ref="T28:U29"/>
    <mergeCell ref="T30:U31"/>
    <mergeCell ref="T32:U33"/>
    <mergeCell ref="T34:U35"/>
    <mergeCell ref="T36:U37"/>
    <mergeCell ref="V24:Y24"/>
    <mergeCell ref="V25:Y25"/>
    <mergeCell ref="V26:Y26"/>
    <mergeCell ref="V27:Y27"/>
    <mergeCell ref="V28:Y28"/>
    <mergeCell ref="V29:Y29"/>
    <mergeCell ref="V30:Y30"/>
    <mergeCell ref="V31:Y31"/>
    <mergeCell ref="V32:Y32"/>
    <mergeCell ref="Z33:AC33"/>
    <mergeCell ref="Z34:AC34"/>
    <mergeCell ref="AD34:AF35"/>
    <mergeCell ref="Z35:AC35"/>
    <mergeCell ref="Z36:AC36"/>
    <mergeCell ref="AD36:AF37"/>
    <mergeCell ref="Z37:AC37"/>
    <mergeCell ref="AD24:AF25"/>
    <mergeCell ref="Z25:AC25"/>
    <mergeCell ref="Z26:AC26"/>
    <mergeCell ref="AD26:AF27"/>
    <mergeCell ref="Z27:AC27"/>
    <mergeCell ref="Z28:AC28"/>
    <mergeCell ref="AD28:AF29"/>
    <mergeCell ref="Z29:AC29"/>
    <mergeCell ref="Z30:AC30"/>
    <mergeCell ref="AD30:AF31"/>
    <mergeCell ref="Z31:AC31"/>
    <mergeCell ref="Z32:AC32"/>
    <mergeCell ref="AD32:AF33"/>
    <mergeCell ref="B48:C49"/>
    <mergeCell ref="D38:G38"/>
    <mergeCell ref="H38:K38"/>
    <mergeCell ref="L38:N39"/>
    <mergeCell ref="D39:G39"/>
    <mergeCell ref="H39:K39"/>
    <mergeCell ref="D40:G40"/>
    <mergeCell ref="H40:K40"/>
    <mergeCell ref="L40:N41"/>
    <mergeCell ref="D41:G41"/>
    <mergeCell ref="H41:K41"/>
    <mergeCell ref="D42:G42"/>
    <mergeCell ref="H42:K42"/>
    <mergeCell ref="L42:N43"/>
    <mergeCell ref="D43:G43"/>
    <mergeCell ref="H43:K43"/>
    <mergeCell ref="D46:G46"/>
    <mergeCell ref="H46:K46"/>
    <mergeCell ref="L46:N47"/>
    <mergeCell ref="D47:G47"/>
    <mergeCell ref="H47:K47"/>
    <mergeCell ref="B38:C39"/>
    <mergeCell ref="B40:C41"/>
    <mergeCell ref="B42:C43"/>
    <mergeCell ref="B44:C45"/>
    <mergeCell ref="B46:C47"/>
    <mergeCell ref="AD38:AF39"/>
    <mergeCell ref="V39:Y39"/>
    <mergeCell ref="Z39:AC39"/>
    <mergeCell ref="V40:Y40"/>
    <mergeCell ref="Z40:AC40"/>
    <mergeCell ref="AD40:AF41"/>
    <mergeCell ref="V41:Y41"/>
    <mergeCell ref="Z41:AC41"/>
    <mergeCell ref="D44:G44"/>
    <mergeCell ref="H44:K44"/>
    <mergeCell ref="L44:N45"/>
    <mergeCell ref="D45:G45"/>
    <mergeCell ref="H45:K45"/>
    <mergeCell ref="T38:U39"/>
    <mergeCell ref="T40:U41"/>
    <mergeCell ref="O40:R41"/>
    <mergeCell ref="AG24:AJ25"/>
    <mergeCell ref="A24:C24"/>
    <mergeCell ref="S24:U24"/>
    <mergeCell ref="AK30:AL39"/>
    <mergeCell ref="S26:S41"/>
    <mergeCell ref="T43:AJ49"/>
    <mergeCell ref="O44:R45"/>
    <mergeCell ref="O46:R47"/>
    <mergeCell ref="O48:R49"/>
    <mergeCell ref="AG26:AJ27"/>
    <mergeCell ref="AG28:AJ29"/>
    <mergeCell ref="AG30:AJ31"/>
    <mergeCell ref="AG32:AJ33"/>
    <mergeCell ref="AG34:AJ35"/>
    <mergeCell ref="AG36:AJ37"/>
    <mergeCell ref="AG38:AJ39"/>
    <mergeCell ref="AG40:AJ41"/>
    <mergeCell ref="D48:G48"/>
    <mergeCell ref="H48:K48"/>
    <mergeCell ref="L48:N49"/>
    <mergeCell ref="D49:G49"/>
    <mergeCell ref="H49:K49"/>
    <mergeCell ref="V38:Y38"/>
    <mergeCell ref="Z38:AC38"/>
  </mergeCells>
  <phoneticPr fontId="2"/>
  <dataValidations count="1">
    <dataValidation type="list" allowBlank="1" showInputMessage="1" showErrorMessage="1" sqref="AD5:AE6 AI5:AJ6 P26:P37 R26:R37" xr:uid="{70DB053C-CA50-0C47-8255-3D6E0DA2BE50}">
      <formula1>$AM$6</formula1>
    </dataValidation>
  </dataValidations>
  <printOptions horizontalCentered="1" verticalCentered="1"/>
  <pageMargins left="0.23622047244094491" right="0.23622047244094491" top="0.35433070866141736" bottom="0.35433070866141736" header="0" footer="0"/>
  <pageSetup paperSize="9" scale="95" orientation="portrait" r:id="rId1"/>
  <headerFooter>
    <oddFooter xml:space="preserve">&amp;R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61A73-15A2-48BA-BEE5-9BDFE30FDCE3}">
  <dimension ref="A1:AM70"/>
  <sheetViews>
    <sheetView tabSelected="1" view="pageBreakPreview" topLeftCell="A34" zoomScaleNormal="100" zoomScaleSheetLayoutView="100" zoomScalePageLayoutView="70" workbookViewId="0">
      <selection activeCell="G7" sqref="G7:AJ8"/>
    </sheetView>
  </sheetViews>
  <sheetFormatPr defaultColWidth="8.875" defaultRowHeight="18.75" x14ac:dyDescent="0.4"/>
  <cols>
    <col min="1" max="36" width="2.5" customWidth="1"/>
    <col min="37" max="38" width="2.375" hidden="1" customWidth="1"/>
    <col min="39" max="39" width="8.875" hidden="1" customWidth="1"/>
    <col min="40" max="40" width="0" hidden="1" customWidth="1"/>
  </cols>
  <sheetData>
    <row r="1" spans="1:39" ht="15" customHeight="1" x14ac:dyDescent="0.4">
      <c r="A1" s="49" t="s">
        <v>45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1"/>
    </row>
    <row r="2" spans="1:39" ht="15" customHeight="1" thickBot="1" x14ac:dyDescent="0.45">
      <c r="A2" s="52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4"/>
    </row>
    <row r="3" spans="1:39" ht="15" customHeight="1" x14ac:dyDescent="0.4">
      <c r="A3" s="55" t="s">
        <v>0</v>
      </c>
      <c r="B3" s="56"/>
      <c r="C3" s="56"/>
      <c r="D3" s="59" t="s">
        <v>50</v>
      </c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61" t="s">
        <v>46</v>
      </c>
      <c r="Y3" s="61"/>
      <c r="Z3" s="56" t="s">
        <v>31</v>
      </c>
      <c r="AA3" s="63"/>
      <c r="AB3" s="65">
        <v>8</v>
      </c>
      <c r="AC3" s="66"/>
      <c r="AD3" s="69" t="s">
        <v>1</v>
      </c>
      <c r="AE3" s="65">
        <v>4</v>
      </c>
      <c r="AF3" s="66"/>
      <c r="AG3" s="69" t="s">
        <v>2</v>
      </c>
      <c r="AH3" s="65">
        <v>25</v>
      </c>
      <c r="AI3" s="66"/>
      <c r="AJ3" s="75" t="s">
        <v>3</v>
      </c>
    </row>
    <row r="4" spans="1:39" ht="15" customHeight="1" x14ac:dyDescent="0.4">
      <c r="A4" s="57"/>
      <c r="B4" s="58"/>
      <c r="C4" s="58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2"/>
      <c r="Y4" s="62"/>
      <c r="Z4" s="58"/>
      <c r="AA4" s="64"/>
      <c r="AB4" s="67"/>
      <c r="AC4" s="68"/>
      <c r="AD4" s="70"/>
      <c r="AE4" s="67"/>
      <c r="AF4" s="68"/>
      <c r="AG4" s="70"/>
      <c r="AH4" s="67"/>
      <c r="AI4" s="68"/>
      <c r="AJ4" s="76"/>
    </row>
    <row r="5" spans="1:39" ht="15" customHeight="1" x14ac:dyDescent="0.4">
      <c r="A5" s="57" t="s">
        <v>4</v>
      </c>
      <c r="B5" s="58"/>
      <c r="C5" s="58"/>
      <c r="D5" s="58"/>
      <c r="E5" s="58"/>
      <c r="F5" s="58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77" t="s">
        <v>7</v>
      </c>
      <c r="Y5" s="58"/>
      <c r="Z5" s="58"/>
      <c r="AA5" s="58" t="s">
        <v>5</v>
      </c>
      <c r="AB5" s="58"/>
      <c r="AC5" s="64"/>
      <c r="AD5" s="78"/>
      <c r="AE5" s="58"/>
      <c r="AF5" s="58" t="s">
        <v>6</v>
      </c>
      <c r="AG5" s="58"/>
      <c r="AH5" s="64"/>
      <c r="AI5" s="78" t="s">
        <v>49</v>
      </c>
      <c r="AJ5" s="79"/>
    </row>
    <row r="6" spans="1:39" ht="15" customHeight="1" x14ac:dyDescent="0.4">
      <c r="A6" s="57"/>
      <c r="B6" s="58"/>
      <c r="C6" s="58"/>
      <c r="D6" s="58"/>
      <c r="E6" s="58"/>
      <c r="F6" s="58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58"/>
      <c r="Y6" s="58"/>
      <c r="Z6" s="58"/>
      <c r="AA6" s="58"/>
      <c r="AB6" s="58"/>
      <c r="AC6" s="64"/>
      <c r="AD6" s="78"/>
      <c r="AE6" s="58"/>
      <c r="AF6" s="58"/>
      <c r="AG6" s="58"/>
      <c r="AH6" s="64"/>
      <c r="AI6" s="78"/>
      <c r="AJ6" s="79"/>
      <c r="AM6" s="1" t="s">
        <v>33</v>
      </c>
    </row>
    <row r="7" spans="1:39" ht="15" customHeight="1" x14ac:dyDescent="0.4">
      <c r="A7" s="57" t="s">
        <v>9</v>
      </c>
      <c r="B7" s="58"/>
      <c r="C7" s="58"/>
      <c r="D7" s="58"/>
      <c r="E7" s="58"/>
      <c r="F7" s="58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71"/>
    </row>
    <row r="8" spans="1:39" ht="15" customHeight="1" x14ac:dyDescent="0.4">
      <c r="A8" s="57"/>
      <c r="B8" s="58"/>
      <c r="C8" s="58"/>
      <c r="D8" s="58"/>
      <c r="E8" s="58"/>
      <c r="F8" s="58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71"/>
    </row>
    <row r="9" spans="1:39" ht="10.5" customHeight="1" x14ac:dyDescent="0.4">
      <c r="A9" s="57" t="s">
        <v>10</v>
      </c>
      <c r="B9" s="58"/>
      <c r="C9" s="58"/>
      <c r="D9" s="58"/>
      <c r="E9" s="58"/>
      <c r="F9" s="58"/>
      <c r="G9" s="72" t="s">
        <v>11</v>
      </c>
      <c r="H9" s="73"/>
      <c r="I9" s="67"/>
      <c r="J9" s="60"/>
      <c r="K9" s="68"/>
      <c r="L9" s="74" t="s">
        <v>34</v>
      </c>
      <c r="M9" s="67"/>
      <c r="N9" s="60"/>
      <c r="O9" s="60"/>
      <c r="P9" s="68"/>
      <c r="Q9" s="67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71"/>
    </row>
    <row r="10" spans="1:39" ht="10.5" customHeight="1" x14ac:dyDescent="0.4">
      <c r="A10" s="57"/>
      <c r="B10" s="58"/>
      <c r="C10" s="58"/>
      <c r="D10" s="58"/>
      <c r="E10" s="58"/>
      <c r="F10" s="58"/>
      <c r="G10" s="72"/>
      <c r="H10" s="73"/>
      <c r="I10" s="67"/>
      <c r="J10" s="60"/>
      <c r="K10" s="68"/>
      <c r="L10" s="74"/>
      <c r="M10" s="67"/>
      <c r="N10" s="60"/>
      <c r="O10" s="60"/>
      <c r="P10" s="68"/>
      <c r="Q10" s="67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71"/>
    </row>
    <row r="11" spans="1:39" ht="15" customHeight="1" x14ac:dyDescent="0.4">
      <c r="A11" s="57" t="s">
        <v>12</v>
      </c>
      <c r="B11" s="58"/>
      <c r="C11" s="58"/>
      <c r="D11" s="58"/>
      <c r="E11" s="58"/>
      <c r="F11" s="58"/>
      <c r="G11" s="58" t="s">
        <v>13</v>
      </c>
      <c r="H11" s="58"/>
      <c r="I11" s="58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58" t="s">
        <v>14</v>
      </c>
      <c r="U11" s="58"/>
      <c r="V11" s="58"/>
      <c r="W11" s="58"/>
      <c r="X11" s="58"/>
      <c r="Y11" s="58"/>
      <c r="Z11" s="58"/>
      <c r="AA11" s="60"/>
      <c r="AB11" s="60"/>
      <c r="AC11" s="60"/>
      <c r="AD11" s="60"/>
      <c r="AE11" s="60"/>
      <c r="AF11" s="60"/>
      <c r="AG11" s="60"/>
      <c r="AH11" s="60"/>
      <c r="AI11" s="60"/>
      <c r="AJ11" s="71"/>
    </row>
    <row r="12" spans="1:39" ht="15" customHeight="1" x14ac:dyDescent="0.4">
      <c r="A12" s="57"/>
      <c r="B12" s="58"/>
      <c r="C12" s="58"/>
      <c r="D12" s="58"/>
      <c r="E12" s="58"/>
      <c r="F12" s="58"/>
      <c r="G12" s="58"/>
      <c r="H12" s="58"/>
      <c r="I12" s="58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58"/>
      <c r="U12" s="58"/>
      <c r="V12" s="58"/>
      <c r="W12" s="58"/>
      <c r="X12" s="58"/>
      <c r="Y12" s="58"/>
      <c r="Z12" s="58"/>
      <c r="AA12" s="60"/>
      <c r="AB12" s="60"/>
      <c r="AC12" s="60"/>
      <c r="AD12" s="60"/>
      <c r="AE12" s="60"/>
      <c r="AF12" s="60"/>
      <c r="AG12" s="60"/>
      <c r="AH12" s="60"/>
      <c r="AI12" s="60"/>
      <c r="AJ12" s="71"/>
    </row>
    <row r="13" spans="1:39" ht="12" customHeight="1" x14ac:dyDescent="0.4">
      <c r="A13" s="57" t="s">
        <v>15</v>
      </c>
      <c r="B13" s="58"/>
      <c r="C13" s="58"/>
      <c r="D13" s="58"/>
      <c r="E13" s="58"/>
      <c r="F13" s="58"/>
      <c r="G13" s="58" t="s">
        <v>16</v>
      </c>
      <c r="H13" s="58"/>
      <c r="I13" s="58"/>
      <c r="J13" s="58"/>
      <c r="K13" s="60">
        <v>700</v>
      </c>
      <c r="L13" s="60"/>
      <c r="M13" s="60"/>
      <c r="N13" s="60"/>
      <c r="O13" s="68"/>
      <c r="P13" s="78" t="s">
        <v>17</v>
      </c>
      <c r="Q13" s="64"/>
      <c r="R13" s="80" t="s">
        <v>18</v>
      </c>
      <c r="S13" s="81"/>
      <c r="T13" s="67"/>
      <c r="U13" s="60"/>
      <c r="V13" s="60"/>
      <c r="W13" s="60"/>
      <c r="X13" s="68"/>
      <c r="Y13" s="78" t="s">
        <v>19</v>
      </c>
      <c r="Z13" s="64"/>
      <c r="AA13" s="80" t="s">
        <v>20</v>
      </c>
      <c r="AB13" s="81"/>
      <c r="AC13" s="67">
        <f>IF(K13*T13=0,0,K13*T13)</f>
        <v>0</v>
      </c>
      <c r="AD13" s="60"/>
      <c r="AE13" s="60"/>
      <c r="AF13" s="60"/>
      <c r="AG13" s="60"/>
      <c r="AH13" s="68"/>
      <c r="AI13" s="78" t="s">
        <v>17</v>
      </c>
      <c r="AJ13" s="79"/>
    </row>
    <row r="14" spans="1:39" ht="12" customHeight="1" x14ac:dyDescent="0.4">
      <c r="A14" s="57"/>
      <c r="B14" s="58"/>
      <c r="C14" s="58"/>
      <c r="D14" s="58"/>
      <c r="E14" s="58"/>
      <c r="F14" s="58"/>
      <c r="G14" s="58"/>
      <c r="H14" s="58"/>
      <c r="I14" s="58"/>
      <c r="J14" s="58"/>
      <c r="K14" s="60"/>
      <c r="L14" s="60"/>
      <c r="M14" s="60"/>
      <c r="N14" s="60"/>
      <c r="O14" s="68"/>
      <c r="P14" s="78"/>
      <c r="Q14" s="64"/>
      <c r="R14" s="80"/>
      <c r="S14" s="81"/>
      <c r="T14" s="67"/>
      <c r="U14" s="60"/>
      <c r="V14" s="60"/>
      <c r="W14" s="60"/>
      <c r="X14" s="68"/>
      <c r="Y14" s="78"/>
      <c r="Z14" s="64"/>
      <c r="AA14" s="80"/>
      <c r="AB14" s="81"/>
      <c r="AC14" s="67"/>
      <c r="AD14" s="60"/>
      <c r="AE14" s="60"/>
      <c r="AF14" s="60"/>
      <c r="AG14" s="60"/>
      <c r="AH14" s="68"/>
      <c r="AI14" s="78"/>
      <c r="AJ14" s="79"/>
    </row>
    <row r="15" spans="1:39" ht="12" customHeight="1" x14ac:dyDescent="0.4">
      <c r="A15" s="57"/>
      <c r="B15" s="58"/>
      <c r="C15" s="58"/>
      <c r="D15" s="58"/>
      <c r="E15" s="58"/>
      <c r="F15" s="58"/>
      <c r="G15" s="82" t="s">
        <v>38</v>
      </c>
      <c r="H15" s="83"/>
      <c r="I15" s="83"/>
      <c r="J15" s="84"/>
      <c r="K15" s="88"/>
      <c r="L15" s="88"/>
      <c r="M15" s="88"/>
      <c r="N15" s="88"/>
      <c r="O15" s="89"/>
      <c r="P15" s="83" t="s">
        <v>17</v>
      </c>
      <c r="Q15" s="83"/>
      <c r="R15" s="83" t="s">
        <v>39</v>
      </c>
      <c r="S15" s="83"/>
      <c r="T15" s="83"/>
      <c r="U15" s="83"/>
      <c r="V15" s="83"/>
      <c r="W15" s="83"/>
      <c r="X15" s="83"/>
      <c r="Y15" s="83" t="s">
        <v>21</v>
      </c>
      <c r="Z15" s="83"/>
      <c r="AA15" s="83"/>
      <c r="AB15" s="83"/>
      <c r="AC15" s="90" t="str">
        <f>IFERROR(#REF!+AC13+K15,"")</f>
        <v/>
      </c>
      <c r="AD15" s="91"/>
      <c r="AE15" s="91"/>
      <c r="AF15" s="91"/>
      <c r="AG15" s="91"/>
      <c r="AH15" s="92"/>
      <c r="AI15" s="105" t="s">
        <v>17</v>
      </c>
      <c r="AJ15" s="106"/>
    </row>
    <row r="16" spans="1:39" ht="12" customHeight="1" x14ac:dyDescent="0.4">
      <c r="A16" s="57"/>
      <c r="B16" s="58"/>
      <c r="C16" s="58"/>
      <c r="D16" s="58"/>
      <c r="E16" s="58"/>
      <c r="F16" s="58"/>
      <c r="G16" s="85"/>
      <c r="H16" s="86"/>
      <c r="I16" s="86"/>
      <c r="J16" s="87"/>
      <c r="K16" s="88"/>
      <c r="L16" s="88"/>
      <c r="M16" s="88"/>
      <c r="N16" s="88"/>
      <c r="O16" s="89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90"/>
      <c r="AD16" s="91"/>
      <c r="AE16" s="91"/>
      <c r="AF16" s="91"/>
      <c r="AG16" s="91"/>
      <c r="AH16" s="92"/>
      <c r="AI16" s="105"/>
      <c r="AJ16" s="106"/>
    </row>
    <row r="17" spans="1:38" ht="9.75" customHeight="1" x14ac:dyDescent="0.4">
      <c r="A17" s="57" t="s">
        <v>22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64"/>
      <c r="T17" s="78" t="s">
        <v>23</v>
      </c>
      <c r="U17" s="58"/>
      <c r="V17" s="58"/>
      <c r="W17" s="58"/>
      <c r="X17" s="64"/>
      <c r="Y17" s="78" t="s">
        <v>31</v>
      </c>
      <c r="Z17" s="64"/>
      <c r="AA17" s="78"/>
      <c r="AB17" s="64"/>
      <c r="AC17" s="70" t="s">
        <v>1</v>
      </c>
      <c r="AD17" s="78"/>
      <c r="AE17" s="64"/>
      <c r="AF17" s="70" t="s">
        <v>2</v>
      </c>
      <c r="AG17" s="78"/>
      <c r="AH17" s="64"/>
      <c r="AI17" s="70" t="s">
        <v>3</v>
      </c>
      <c r="AJ17" s="93"/>
    </row>
    <row r="18" spans="1:38" ht="9.75" customHeight="1" thickBo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9"/>
      <c r="T18" s="110"/>
      <c r="U18" s="108"/>
      <c r="V18" s="108"/>
      <c r="W18" s="108"/>
      <c r="X18" s="109"/>
      <c r="Y18" s="111"/>
      <c r="Z18" s="112"/>
      <c r="AA18" s="111"/>
      <c r="AB18" s="112"/>
      <c r="AC18" s="113"/>
      <c r="AD18" s="111"/>
      <c r="AE18" s="112"/>
      <c r="AF18" s="113"/>
      <c r="AG18" s="111"/>
      <c r="AH18" s="112"/>
      <c r="AI18" s="113"/>
      <c r="AJ18" s="94"/>
    </row>
    <row r="19" spans="1:38" ht="9.75" customHeight="1" x14ac:dyDescent="0.4">
      <c r="A19" s="95" t="s">
        <v>24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7"/>
    </row>
    <row r="20" spans="1:38" ht="9.75" customHeight="1" x14ac:dyDescent="0.4">
      <c r="A20" s="98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100"/>
    </row>
    <row r="21" spans="1:38" ht="15" customHeight="1" x14ac:dyDescent="0.4">
      <c r="A21" s="57" t="s">
        <v>8</v>
      </c>
      <c r="B21" s="58"/>
      <c r="C21" s="58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2" t="s">
        <v>32</v>
      </c>
      <c r="Q21" s="103"/>
      <c r="R21" s="103"/>
      <c r="S21" s="103"/>
      <c r="T21" s="103"/>
      <c r="U21" s="103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4"/>
    </row>
    <row r="22" spans="1:38" ht="15" customHeight="1" x14ac:dyDescent="0.4">
      <c r="A22" s="57"/>
      <c r="B22" s="58"/>
      <c r="C22" s="58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3"/>
      <c r="Q22" s="103"/>
      <c r="R22" s="103"/>
      <c r="S22" s="103"/>
      <c r="T22" s="103"/>
      <c r="U22" s="103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4"/>
    </row>
    <row r="23" spans="1:38" ht="15.75" customHeight="1" x14ac:dyDescent="0.4">
      <c r="A23" s="114" t="s">
        <v>30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6"/>
    </row>
    <row r="24" spans="1:38" ht="11.25" customHeight="1" x14ac:dyDescent="0.4">
      <c r="A24" s="22"/>
      <c r="B24" s="23"/>
      <c r="C24" s="24"/>
      <c r="D24" s="47" t="s">
        <v>28</v>
      </c>
      <c r="E24" s="47"/>
      <c r="F24" s="47"/>
      <c r="G24" s="47"/>
      <c r="H24" s="47" t="s">
        <v>53</v>
      </c>
      <c r="I24" s="47"/>
      <c r="J24" s="47"/>
      <c r="K24" s="47"/>
      <c r="L24" s="34" t="s">
        <v>26</v>
      </c>
      <c r="M24" s="34"/>
      <c r="N24" s="34"/>
      <c r="O24" s="119" t="s">
        <v>56</v>
      </c>
      <c r="P24" s="120"/>
      <c r="Q24" s="120"/>
      <c r="R24" s="120"/>
      <c r="S24" s="22"/>
      <c r="T24" s="23"/>
      <c r="U24" s="24"/>
      <c r="V24" s="47" t="s">
        <v>28</v>
      </c>
      <c r="W24" s="47"/>
      <c r="X24" s="47"/>
      <c r="Y24" s="47"/>
      <c r="Z24" s="47" t="s">
        <v>53</v>
      </c>
      <c r="AA24" s="47"/>
      <c r="AB24" s="47"/>
      <c r="AC24" s="47"/>
      <c r="AD24" s="34" t="s">
        <v>26</v>
      </c>
      <c r="AE24" s="34"/>
      <c r="AF24" s="34"/>
      <c r="AG24" s="21" t="s">
        <v>57</v>
      </c>
      <c r="AH24" s="21"/>
      <c r="AI24" s="21"/>
      <c r="AJ24" s="21"/>
    </row>
    <row r="25" spans="1:38" ht="20.25" customHeight="1" thickBot="1" x14ac:dyDescent="0.45">
      <c r="A25" s="117" t="s">
        <v>27</v>
      </c>
      <c r="B25" s="117"/>
      <c r="C25" s="117"/>
      <c r="D25" s="118" t="s">
        <v>25</v>
      </c>
      <c r="E25" s="118"/>
      <c r="F25" s="118"/>
      <c r="G25" s="118"/>
      <c r="H25" s="118" t="s">
        <v>29</v>
      </c>
      <c r="I25" s="118"/>
      <c r="J25" s="118"/>
      <c r="K25" s="118"/>
      <c r="L25" s="117"/>
      <c r="M25" s="117"/>
      <c r="N25" s="117"/>
      <c r="O25" s="121"/>
      <c r="P25" s="121"/>
      <c r="Q25" s="121"/>
      <c r="R25" s="121"/>
      <c r="S25" s="34" t="s">
        <v>27</v>
      </c>
      <c r="T25" s="34"/>
      <c r="U25" s="34"/>
      <c r="V25" s="44" t="s">
        <v>25</v>
      </c>
      <c r="W25" s="44"/>
      <c r="X25" s="44"/>
      <c r="Y25" s="44"/>
      <c r="Z25" s="44" t="s">
        <v>29</v>
      </c>
      <c r="AA25" s="44"/>
      <c r="AB25" s="44"/>
      <c r="AC25" s="44"/>
      <c r="AD25" s="34"/>
      <c r="AE25" s="34"/>
      <c r="AF25" s="34"/>
      <c r="AG25" s="21"/>
      <c r="AH25" s="21"/>
      <c r="AI25" s="21"/>
      <c r="AJ25" s="21"/>
    </row>
    <row r="26" spans="1:38" ht="16.5" customHeight="1" thickTop="1" x14ac:dyDescent="0.4">
      <c r="A26" s="122" t="s">
        <v>51</v>
      </c>
      <c r="B26" s="125">
        <v>1</v>
      </c>
      <c r="C26" s="125"/>
      <c r="D26" s="128"/>
      <c r="E26" s="128"/>
      <c r="F26" s="128"/>
      <c r="G26" s="128"/>
      <c r="H26" s="128"/>
      <c r="I26" s="128"/>
      <c r="J26" s="128"/>
      <c r="K26" s="128"/>
      <c r="L26" s="137"/>
      <c r="M26" s="137"/>
      <c r="N26" s="137"/>
      <c r="O26" s="129" t="s">
        <v>54</v>
      </c>
      <c r="P26" s="133"/>
      <c r="Q26" s="131" t="s">
        <v>55</v>
      </c>
      <c r="R26" s="135"/>
      <c r="S26" s="27" t="s">
        <v>52</v>
      </c>
      <c r="T26" s="41">
        <v>7</v>
      </c>
      <c r="U26" s="41"/>
      <c r="V26" s="37"/>
      <c r="W26" s="37"/>
      <c r="X26" s="37"/>
      <c r="Y26" s="37"/>
      <c r="Z26" s="37"/>
      <c r="AA26" s="37"/>
      <c r="AB26" s="37"/>
      <c r="AC26" s="37"/>
      <c r="AD26" s="38"/>
      <c r="AE26" s="38"/>
      <c r="AF26" s="38"/>
      <c r="AG26" s="34"/>
      <c r="AH26" s="34"/>
      <c r="AI26" s="34"/>
      <c r="AJ26" s="34"/>
    </row>
    <row r="27" spans="1:38" ht="22.5" customHeight="1" x14ac:dyDescent="0.4">
      <c r="A27" s="123"/>
      <c r="B27" s="126"/>
      <c r="C27" s="126"/>
      <c r="D27" s="39"/>
      <c r="E27" s="39"/>
      <c r="F27" s="39"/>
      <c r="G27" s="39"/>
      <c r="H27" s="39"/>
      <c r="I27" s="39"/>
      <c r="J27" s="39"/>
      <c r="K27" s="39"/>
      <c r="L27" s="38"/>
      <c r="M27" s="38"/>
      <c r="N27" s="38"/>
      <c r="O27" s="130"/>
      <c r="P27" s="134"/>
      <c r="Q27" s="132"/>
      <c r="R27" s="136"/>
      <c r="S27" s="28"/>
      <c r="T27" s="41"/>
      <c r="U27" s="41"/>
      <c r="V27" s="39"/>
      <c r="W27" s="39"/>
      <c r="X27" s="39"/>
      <c r="Y27" s="39"/>
      <c r="Z27" s="39"/>
      <c r="AA27" s="39"/>
      <c r="AB27" s="39"/>
      <c r="AC27" s="39"/>
      <c r="AD27" s="38"/>
      <c r="AE27" s="38"/>
      <c r="AF27" s="38"/>
      <c r="AG27" s="34"/>
      <c r="AH27" s="34"/>
      <c r="AI27" s="34"/>
      <c r="AJ27" s="34"/>
    </row>
    <row r="28" spans="1:38" ht="16.5" customHeight="1" x14ac:dyDescent="0.4">
      <c r="A28" s="123"/>
      <c r="B28" s="126">
        <v>2</v>
      </c>
      <c r="C28" s="126"/>
      <c r="D28" s="37"/>
      <c r="E28" s="37"/>
      <c r="F28" s="37"/>
      <c r="G28" s="37"/>
      <c r="H28" s="37"/>
      <c r="I28" s="37"/>
      <c r="J28" s="37"/>
      <c r="K28" s="37"/>
      <c r="L28" s="38"/>
      <c r="M28" s="38"/>
      <c r="N28" s="38"/>
      <c r="O28" s="130" t="s">
        <v>54</v>
      </c>
      <c r="P28" s="134"/>
      <c r="Q28" s="132" t="s">
        <v>55</v>
      </c>
      <c r="R28" s="136"/>
      <c r="S28" s="28"/>
      <c r="T28" s="41">
        <v>8</v>
      </c>
      <c r="U28" s="41"/>
      <c r="V28" s="37"/>
      <c r="W28" s="37"/>
      <c r="X28" s="37"/>
      <c r="Y28" s="37"/>
      <c r="Z28" s="37"/>
      <c r="AA28" s="37"/>
      <c r="AB28" s="37"/>
      <c r="AC28" s="37"/>
      <c r="AD28" s="38"/>
      <c r="AE28" s="38"/>
      <c r="AF28" s="38"/>
      <c r="AG28" s="34"/>
      <c r="AH28" s="34"/>
      <c r="AI28" s="34"/>
      <c r="AJ28" s="34"/>
    </row>
    <row r="29" spans="1:38" ht="22.5" customHeight="1" thickBot="1" x14ac:dyDescent="0.45">
      <c r="A29" s="123"/>
      <c r="B29" s="126"/>
      <c r="C29" s="126"/>
      <c r="D29" s="39"/>
      <c r="E29" s="39"/>
      <c r="F29" s="39"/>
      <c r="G29" s="39"/>
      <c r="H29" s="39"/>
      <c r="I29" s="39"/>
      <c r="J29" s="39"/>
      <c r="K29" s="39"/>
      <c r="L29" s="38"/>
      <c r="M29" s="38"/>
      <c r="N29" s="38"/>
      <c r="O29" s="130"/>
      <c r="P29" s="134"/>
      <c r="Q29" s="132"/>
      <c r="R29" s="136"/>
      <c r="S29" s="28"/>
      <c r="T29" s="48"/>
      <c r="U29" s="48"/>
      <c r="V29" s="46"/>
      <c r="W29" s="46"/>
      <c r="X29" s="46"/>
      <c r="Y29" s="46"/>
      <c r="Z29" s="46"/>
      <c r="AA29" s="46"/>
      <c r="AB29" s="46"/>
      <c r="AC29" s="46"/>
      <c r="AD29" s="45"/>
      <c r="AE29" s="45"/>
      <c r="AF29" s="45"/>
      <c r="AG29" s="35"/>
      <c r="AH29" s="35"/>
      <c r="AI29" s="35"/>
      <c r="AJ29" s="35"/>
    </row>
    <row r="30" spans="1:38" ht="16.5" customHeight="1" thickTop="1" x14ac:dyDescent="0.4">
      <c r="A30" s="123"/>
      <c r="B30" s="126">
        <v>3</v>
      </c>
      <c r="C30" s="126"/>
      <c r="D30" s="37"/>
      <c r="E30" s="37"/>
      <c r="F30" s="37"/>
      <c r="G30" s="37"/>
      <c r="H30" s="37"/>
      <c r="I30" s="37"/>
      <c r="J30" s="37"/>
      <c r="K30" s="37"/>
      <c r="L30" s="38"/>
      <c r="M30" s="38"/>
      <c r="N30" s="38"/>
      <c r="O30" s="130" t="s">
        <v>54</v>
      </c>
      <c r="P30" s="134"/>
      <c r="Q30" s="132" t="s">
        <v>55</v>
      </c>
      <c r="R30" s="136"/>
      <c r="S30" s="28"/>
      <c r="T30" s="40">
        <v>9</v>
      </c>
      <c r="U30" s="40"/>
      <c r="V30" s="42"/>
      <c r="W30" s="42"/>
      <c r="X30" s="42"/>
      <c r="Y30" s="42"/>
      <c r="Z30" s="42"/>
      <c r="AA30" s="42"/>
      <c r="AB30" s="42"/>
      <c r="AC30" s="42"/>
      <c r="AD30" s="43"/>
      <c r="AE30" s="43"/>
      <c r="AF30" s="43"/>
      <c r="AG30" s="36"/>
      <c r="AH30" s="36"/>
      <c r="AI30" s="36"/>
      <c r="AJ30" s="36"/>
      <c r="AK30" s="25"/>
      <c r="AL30" s="26"/>
    </row>
    <row r="31" spans="1:38" ht="22.5" customHeight="1" x14ac:dyDescent="0.4">
      <c r="A31" s="123"/>
      <c r="B31" s="126"/>
      <c r="C31" s="126"/>
      <c r="D31" s="39"/>
      <c r="E31" s="39"/>
      <c r="F31" s="39"/>
      <c r="G31" s="39"/>
      <c r="H31" s="39"/>
      <c r="I31" s="39"/>
      <c r="J31" s="39"/>
      <c r="K31" s="39"/>
      <c r="L31" s="38"/>
      <c r="M31" s="38"/>
      <c r="N31" s="38"/>
      <c r="O31" s="130"/>
      <c r="P31" s="134"/>
      <c r="Q31" s="132"/>
      <c r="R31" s="136"/>
      <c r="S31" s="28"/>
      <c r="T31" s="41"/>
      <c r="U31" s="41"/>
      <c r="V31" s="39"/>
      <c r="W31" s="39"/>
      <c r="X31" s="39"/>
      <c r="Y31" s="39"/>
      <c r="Z31" s="39"/>
      <c r="AA31" s="39"/>
      <c r="AB31" s="39"/>
      <c r="AC31" s="39"/>
      <c r="AD31" s="38"/>
      <c r="AE31" s="38"/>
      <c r="AF31" s="38"/>
      <c r="AG31" s="34"/>
      <c r="AH31" s="34"/>
      <c r="AI31" s="34"/>
      <c r="AJ31" s="34"/>
      <c r="AK31" s="25"/>
      <c r="AL31" s="26"/>
    </row>
    <row r="32" spans="1:38" ht="16.5" customHeight="1" x14ac:dyDescent="0.4">
      <c r="A32" s="123"/>
      <c r="B32" s="126">
        <v>4</v>
      </c>
      <c r="C32" s="126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8"/>
      <c r="O32" s="130" t="s">
        <v>54</v>
      </c>
      <c r="P32" s="134"/>
      <c r="Q32" s="132" t="s">
        <v>55</v>
      </c>
      <c r="R32" s="136"/>
      <c r="S32" s="28"/>
      <c r="T32" s="41">
        <v>10</v>
      </c>
      <c r="U32" s="41"/>
      <c r="V32" s="37"/>
      <c r="W32" s="37"/>
      <c r="X32" s="37"/>
      <c r="Y32" s="37"/>
      <c r="Z32" s="37"/>
      <c r="AA32" s="37"/>
      <c r="AB32" s="37"/>
      <c r="AC32" s="37"/>
      <c r="AD32" s="38"/>
      <c r="AE32" s="38"/>
      <c r="AF32" s="38"/>
      <c r="AG32" s="34"/>
      <c r="AH32" s="34"/>
      <c r="AI32" s="34"/>
      <c r="AJ32" s="34"/>
      <c r="AK32" s="25"/>
      <c r="AL32" s="26"/>
    </row>
    <row r="33" spans="1:38" ht="22.5" customHeight="1" x14ac:dyDescent="0.4">
      <c r="A33" s="123"/>
      <c r="B33" s="126"/>
      <c r="C33" s="126"/>
      <c r="D33" s="39"/>
      <c r="E33" s="39"/>
      <c r="F33" s="39"/>
      <c r="G33" s="39"/>
      <c r="H33" s="39"/>
      <c r="I33" s="39"/>
      <c r="J33" s="39"/>
      <c r="K33" s="39"/>
      <c r="L33" s="38"/>
      <c r="M33" s="38"/>
      <c r="N33" s="38"/>
      <c r="O33" s="130"/>
      <c r="P33" s="134"/>
      <c r="Q33" s="132"/>
      <c r="R33" s="136"/>
      <c r="S33" s="28"/>
      <c r="T33" s="41"/>
      <c r="U33" s="41"/>
      <c r="V33" s="39"/>
      <c r="W33" s="39"/>
      <c r="X33" s="39"/>
      <c r="Y33" s="39"/>
      <c r="Z33" s="39"/>
      <c r="AA33" s="39"/>
      <c r="AB33" s="39"/>
      <c r="AC33" s="39"/>
      <c r="AD33" s="38"/>
      <c r="AE33" s="38"/>
      <c r="AF33" s="38"/>
      <c r="AG33" s="34"/>
      <c r="AH33" s="34"/>
      <c r="AI33" s="34"/>
      <c r="AJ33" s="34"/>
      <c r="AK33" s="25"/>
      <c r="AL33" s="26"/>
    </row>
    <row r="34" spans="1:38" ht="16.5" customHeight="1" x14ac:dyDescent="0.4">
      <c r="A34" s="123"/>
      <c r="B34" s="126">
        <v>5</v>
      </c>
      <c r="C34" s="126"/>
      <c r="D34" s="37"/>
      <c r="E34" s="37"/>
      <c r="F34" s="37"/>
      <c r="G34" s="37"/>
      <c r="H34" s="37"/>
      <c r="I34" s="37"/>
      <c r="J34" s="37"/>
      <c r="K34" s="37"/>
      <c r="L34" s="38"/>
      <c r="M34" s="38"/>
      <c r="N34" s="38"/>
      <c r="O34" s="130" t="s">
        <v>54</v>
      </c>
      <c r="P34" s="134"/>
      <c r="Q34" s="132" t="s">
        <v>55</v>
      </c>
      <c r="R34" s="136"/>
      <c r="S34" s="28"/>
      <c r="T34" s="41">
        <v>11</v>
      </c>
      <c r="U34" s="41"/>
      <c r="V34" s="37"/>
      <c r="W34" s="37"/>
      <c r="X34" s="37"/>
      <c r="Y34" s="37"/>
      <c r="Z34" s="37"/>
      <c r="AA34" s="37"/>
      <c r="AB34" s="37"/>
      <c r="AC34" s="37"/>
      <c r="AD34" s="38"/>
      <c r="AE34" s="38"/>
      <c r="AF34" s="38"/>
      <c r="AG34" s="34"/>
      <c r="AH34" s="34"/>
      <c r="AI34" s="34"/>
      <c r="AJ34" s="34"/>
      <c r="AK34" s="25"/>
      <c r="AL34" s="26"/>
    </row>
    <row r="35" spans="1:38" ht="22.5" customHeight="1" x14ac:dyDescent="0.4">
      <c r="A35" s="123"/>
      <c r="B35" s="126"/>
      <c r="C35" s="126"/>
      <c r="D35" s="39"/>
      <c r="E35" s="39"/>
      <c r="F35" s="39"/>
      <c r="G35" s="39"/>
      <c r="H35" s="39"/>
      <c r="I35" s="39"/>
      <c r="J35" s="39"/>
      <c r="K35" s="39"/>
      <c r="L35" s="38"/>
      <c r="M35" s="38"/>
      <c r="N35" s="38"/>
      <c r="O35" s="130"/>
      <c r="P35" s="134"/>
      <c r="Q35" s="132"/>
      <c r="R35" s="136"/>
      <c r="S35" s="28"/>
      <c r="T35" s="41"/>
      <c r="U35" s="41"/>
      <c r="V35" s="39"/>
      <c r="W35" s="39"/>
      <c r="X35" s="39"/>
      <c r="Y35" s="39"/>
      <c r="Z35" s="39"/>
      <c r="AA35" s="39"/>
      <c r="AB35" s="39"/>
      <c r="AC35" s="39"/>
      <c r="AD35" s="38"/>
      <c r="AE35" s="38"/>
      <c r="AF35" s="38"/>
      <c r="AG35" s="34"/>
      <c r="AH35" s="34"/>
      <c r="AI35" s="34"/>
      <c r="AJ35" s="34"/>
      <c r="AK35" s="25"/>
      <c r="AL35" s="26"/>
    </row>
    <row r="36" spans="1:38" ht="16.5" customHeight="1" x14ac:dyDescent="0.4">
      <c r="A36" s="123"/>
      <c r="B36" s="126">
        <v>6</v>
      </c>
      <c r="C36" s="126"/>
      <c r="D36" s="37"/>
      <c r="E36" s="37"/>
      <c r="F36" s="37"/>
      <c r="G36" s="37"/>
      <c r="H36" s="37"/>
      <c r="I36" s="37"/>
      <c r="J36" s="37"/>
      <c r="K36" s="37"/>
      <c r="L36" s="38"/>
      <c r="M36" s="38"/>
      <c r="N36" s="38"/>
      <c r="O36" s="130" t="s">
        <v>54</v>
      </c>
      <c r="P36" s="134"/>
      <c r="Q36" s="132" t="s">
        <v>55</v>
      </c>
      <c r="R36" s="136"/>
      <c r="S36" s="28"/>
      <c r="T36" s="41">
        <v>12</v>
      </c>
      <c r="U36" s="41"/>
      <c r="V36" s="37"/>
      <c r="W36" s="37"/>
      <c r="X36" s="37"/>
      <c r="Y36" s="37"/>
      <c r="Z36" s="37"/>
      <c r="AA36" s="37"/>
      <c r="AB36" s="37"/>
      <c r="AC36" s="37"/>
      <c r="AD36" s="38"/>
      <c r="AE36" s="38"/>
      <c r="AF36" s="38"/>
      <c r="AG36" s="34"/>
      <c r="AH36" s="34"/>
      <c r="AI36" s="34"/>
      <c r="AJ36" s="34"/>
      <c r="AK36" s="25"/>
      <c r="AL36" s="26"/>
    </row>
    <row r="37" spans="1:38" ht="22.5" customHeight="1" thickBot="1" x14ac:dyDescent="0.45">
      <c r="A37" s="124"/>
      <c r="B37" s="127"/>
      <c r="C37" s="127"/>
      <c r="D37" s="46"/>
      <c r="E37" s="46"/>
      <c r="F37" s="46"/>
      <c r="G37" s="46"/>
      <c r="H37" s="46"/>
      <c r="I37" s="46"/>
      <c r="J37" s="46"/>
      <c r="K37" s="46"/>
      <c r="L37" s="45"/>
      <c r="M37" s="45"/>
      <c r="N37" s="45"/>
      <c r="O37" s="138"/>
      <c r="P37" s="139"/>
      <c r="Q37" s="140"/>
      <c r="R37" s="141"/>
      <c r="S37" s="28"/>
      <c r="T37" s="41"/>
      <c r="U37" s="41"/>
      <c r="V37" s="39"/>
      <c r="W37" s="39"/>
      <c r="X37" s="39"/>
      <c r="Y37" s="39"/>
      <c r="Z37" s="39"/>
      <c r="AA37" s="39"/>
      <c r="AB37" s="39"/>
      <c r="AC37" s="39"/>
      <c r="AD37" s="38"/>
      <c r="AE37" s="38"/>
      <c r="AF37" s="38"/>
      <c r="AG37" s="34"/>
      <c r="AH37" s="34"/>
      <c r="AI37" s="34"/>
      <c r="AJ37" s="34"/>
      <c r="AK37" s="25"/>
      <c r="AL37" s="26"/>
    </row>
    <row r="38" spans="1:38" ht="16.5" customHeight="1" thickTop="1" x14ac:dyDescent="0.4">
      <c r="A38" s="142" t="s">
        <v>58</v>
      </c>
      <c r="B38" s="40">
        <v>1</v>
      </c>
      <c r="C38" s="40"/>
      <c r="D38" s="42"/>
      <c r="E38" s="42"/>
      <c r="F38" s="42"/>
      <c r="G38" s="42"/>
      <c r="H38" s="42"/>
      <c r="I38" s="42"/>
      <c r="J38" s="42"/>
      <c r="K38" s="42"/>
      <c r="L38" s="43"/>
      <c r="M38" s="43"/>
      <c r="N38" s="43"/>
      <c r="O38" s="36"/>
      <c r="P38" s="36"/>
      <c r="Q38" s="36"/>
      <c r="R38" s="36"/>
      <c r="S38" s="28"/>
      <c r="T38" s="41">
        <v>13</v>
      </c>
      <c r="U38" s="41"/>
      <c r="V38" s="37"/>
      <c r="W38" s="37"/>
      <c r="X38" s="37"/>
      <c r="Y38" s="37"/>
      <c r="Z38" s="37"/>
      <c r="AA38" s="37"/>
      <c r="AB38" s="37"/>
      <c r="AC38" s="37"/>
      <c r="AD38" s="38"/>
      <c r="AE38" s="38"/>
      <c r="AF38" s="38"/>
      <c r="AG38" s="34"/>
      <c r="AH38" s="34"/>
      <c r="AI38" s="34"/>
      <c r="AJ38" s="34"/>
      <c r="AK38" s="25"/>
      <c r="AL38" s="26"/>
    </row>
    <row r="39" spans="1:38" ht="22.5" customHeight="1" x14ac:dyDescent="0.4">
      <c r="A39" s="77"/>
      <c r="B39" s="41"/>
      <c r="C39" s="41"/>
      <c r="D39" s="39"/>
      <c r="E39" s="39"/>
      <c r="F39" s="39"/>
      <c r="G39" s="39"/>
      <c r="H39" s="39"/>
      <c r="I39" s="39"/>
      <c r="J39" s="39"/>
      <c r="K39" s="39"/>
      <c r="L39" s="38"/>
      <c r="M39" s="38"/>
      <c r="N39" s="38"/>
      <c r="O39" s="34"/>
      <c r="P39" s="34"/>
      <c r="Q39" s="34"/>
      <c r="R39" s="34"/>
      <c r="S39" s="28"/>
      <c r="T39" s="41"/>
      <c r="U39" s="41"/>
      <c r="V39" s="39"/>
      <c r="W39" s="39"/>
      <c r="X39" s="39"/>
      <c r="Y39" s="39"/>
      <c r="Z39" s="39"/>
      <c r="AA39" s="39"/>
      <c r="AB39" s="39"/>
      <c r="AC39" s="39"/>
      <c r="AD39" s="38"/>
      <c r="AE39" s="38"/>
      <c r="AF39" s="38"/>
      <c r="AG39" s="34"/>
      <c r="AH39" s="34"/>
      <c r="AI39" s="34"/>
      <c r="AJ39" s="34"/>
      <c r="AK39" s="25"/>
      <c r="AL39" s="26"/>
    </row>
    <row r="40" spans="1:38" ht="16.5" customHeight="1" x14ac:dyDescent="0.4">
      <c r="A40" s="77"/>
      <c r="B40" s="41">
        <v>2</v>
      </c>
      <c r="C40" s="41"/>
      <c r="D40" s="37"/>
      <c r="E40" s="37"/>
      <c r="F40" s="37"/>
      <c r="G40" s="37"/>
      <c r="H40" s="37"/>
      <c r="I40" s="37"/>
      <c r="J40" s="37"/>
      <c r="K40" s="37"/>
      <c r="L40" s="38"/>
      <c r="M40" s="38"/>
      <c r="N40" s="38"/>
      <c r="O40" s="34"/>
      <c r="P40" s="34"/>
      <c r="Q40" s="34"/>
      <c r="R40" s="34"/>
      <c r="S40" s="28"/>
      <c r="T40" s="41">
        <v>14</v>
      </c>
      <c r="U40" s="41"/>
      <c r="V40" s="37"/>
      <c r="W40" s="37"/>
      <c r="X40" s="37"/>
      <c r="Y40" s="37"/>
      <c r="Z40" s="37"/>
      <c r="AA40" s="37"/>
      <c r="AB40" s="37"/>
      <c r="AC40" s="37"/>
      <c r="AD40" s="38"/>
      <c r="AE40" s="38"/>
      <c r="AF40" s="38"/>
      <c r="AG40" s="34"/>
      <c r="AH40" s="34"/>
      <c r="AI40" s="34"/>
      <c r="AJ40" s="34"/>
    </row>
    <row r="41" spans="1:38" ht="22.5" customHeight="1" x14ac:dyDescent="0.4">
      <c r="A41" s="77"/>
      <c r="B41" s="41"/>
      <c r="C41" s="41"/>
      <c r="D41" s="39"/>
      <c r="E41" s="39"/>
      <c r="F41" s="39"/>
      <c r="G41" s="39"/>
      <c r="H41" s="39"/>
      <c r="I41" s="39"/>
      <c r="J41" s="39"/>
      <c r="K41" s="39"/>
      <c r="L41" s="38"/>
      <c r="M41" s="38"/>
      <c r="N41" s="38"/>
      <c r="O41" s="34"/>
      <c r="P41" s="34"/>
      <c r="Q41" s="34"/>
      <c r="R41" s="34"/>
      <c r="S41" s="28"/>
      <c r="T41" s="41"/>
      <c r="U41" s="41"/>
      <c r="V41" s="39"/>
      <c r="W41" s="39"/>
      <c r="X41" s="39"/>
      <c r="Y41" s="39"/>
      <c r="Z41" s="39"/>
      <c r="AA41" s="39"/>
      <c r="AB41" s="39"/>
      <c r="AC41" s="39"/>
      <c r="AD41" s="38"/>
      <c r="AE41" s="38"/>
      <c r="AF41" s="38"/>
      <c r="AG41" s="34"/>
      <c r="AH41" s="34"/>
      <c r="AI41" s="34"/>
      <c r="AJ41" s="34"/>
    </row>
    <row r="42" spans="1:38" ht="16.5" customHeight="1" x14ac:dyDescent="0.4">
      <c r="A42" s="77"/>
      <c r="B42" s="41">
        <v>3</v>
      </c>
      <c r="C42" s="41"/>
      <c r="D42" s="37"/>
      <c r="E42" s="37"/>
      <c r="F42" s="37"/>
      <c r="G42" s="37"/>
      <c r="H42" s="37"/>
      <c r="I42" s="37"/>
      <c r="J42" s="37"/>
      <c r="K42" s="37"/>
      <c r="L42" s="38"/>
      <c r="M42" s="38"/>
      <c r="N42" s="38"/>
      <c r="O42" s="34"/>
      <c r="P42" s="34"/>
      <c r="Q42" s="34"/>
      <c r="R42" s="34"/>
      <c r="S42" s="9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1"/>
    </row>
    <row r="43" spans="1:38" ht="22.5" customHeight="1" x14ac:dyDescent="0.4">
      <c r="A43" s="77"/>
      <c r="B43" s="41"/>
      <c r="C43" s="41"/>
      <c r="D43" s="39"/>
      <c r="E43" s="39"/>
      <c r="F43" s="39"/>
      <c r="G43" s="39"/>
      <c r="H43" s="39"/>
      <c r="I43" s="39"/>
      <c r="J43" s="39"/>
      <c r="K43" s="39"/>
      <c r="L43" s="38"/>
      <c r="M43" s="38"/>
      <c r="N43" s="38"/>
      <c r="O43" s="34"/>
      <c r="P43" s="34"/>
      <c r="Q43" s="34"/>
      <c r="R43" s="34"/>
      <c r="S43" s="9"/>
      <c r="T43" s="29" t="s">
        <v>59</v>
      </c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1"/>
    </row>
    <row r="44" spans="1:38" ht="16.5" customHeight="1" x14ac:dyDescent="0.4">
      <c r="A44" s="77"/>
      <c r="B44" s="41">
        <v>4</v>
      </c>
      <c r="C44" s="41"/>
      <c r="D44" s="37"/>
      <c r="E44" s="37"/>
      <c r="F44" s="37"/>
      <c r="G44" s="37"/>
      <c r="H44" s="37"/>
      <c r="I44" s="37"/>
      <c r="J44" s="37"/>
      <c r="K44" s="37"/>
      <c r="L44" s="38"/>
      <c r="M44" s="38"/>
      <c r="N44" s="38"/>
      <c r="O44" s="34"/>
      <c r="P44" s="34"/>
      <c r="Q44" s="34"/>
      <c r="R44" s="34"/>
      <c r="S44" s="9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1"/>
    </row>
    <row r="45" spans="1:38" ht="22.5" customHeight="1" x14ac:dyDescent="0.4">
      <c r="A45" s="77"/>
      <c r="B45" s="41"/>
      <c r="C45" s="41"/>
      <c r="D45" s="39"/>
      <c r="E45" s="39"/>
      <c r="F45" s="39"/>
      <c r="G45" s="39"/>
      <c r="H45" s="39"/>
      <c r="I45" s="39"/>
      <c r="J45" s="39"/>
      <c r="K45" s="39"/>
      <c r="L45" s="38"/>
      <c r="M45" s="38"/>
      <c r="N45" s="38"/>
      <c r="O45" s="34"/>
      <c r="P45" s="34"/>
      <c r="Q45" s="34"/>
      <c r="R45" s="34"/>
      <c r="S45" s="9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1"/>
    </row>
    <row r="46" spans="1:38" ht="16.5" customHeight="1" x14ac:dyDescent="0.4">
      <c r="A46" s="77"/>
      <c r="B46" s="41">
        <v>5</v>
      </c>
      <c r="C46" s="41"/>
      <c r="D46" s="37"/>
      <c r="E46" s="37"/>
      <c r="F46" s="37"/>
      <c r="G46" s="37"/>
      <c r="H46" s="37"/>
      <c r="I46" s="37"/>
      <c r="J46" s="37"/>
      <c r="K46" s="37"/>
      <c r="L46" s="38"/>
      <c r="M46" s="38"/>
      <c r="N46" s="38"/>
      <c r="O46" s="34"/>
      <c r="P46" s="34"/>
      <c r="Q46" s="34"/>
      <c r="R46" s="34"/>
      <c r="S46" s="9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1"/>
    </row>
    <row r="47" spans="1:38" ht="22.5" customHeight="1" x14ac:dyDescent="0.4">
      <c r="A47" s="77"/>
      <c r="B47" s="41"/>
      <c r="C47" s="41"/>
      <c r="D47" s="39"/>
      <c r="E47" s="39"/>
      <c r="F47" s="39"/>
      <c r="G47" s="39"/>
      <c r="H47" s="39"/>
      <c r="I47" s="39"/>
      <c r="J47" s="39"/>
      <c r="K47" s="39"/>
      <c r="L47" s="38"/>
      <c r="M47" s="38"/>
      <c r="N47" s="38"/>
      <c r="O47" s="34"/>
      <c r="P47" s="34"/>
      <c r="Q47" s="34"/>
      <c r="R47" s="34"/>
      <c r="S47" s="9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1"/>
    </row>
    <row r="48" spans="1:38" ht="16.5" customHeight="1" x14ac:dyDescent="0.4">
      <c r="A48" s="77"/>
      <c r="B48" s="41">
        <v>6</v>
      </c>
      <c r="C48" s="41"/>
      <c r="D48" s="37"/>
      <c r="E48" s="37"/>
      <c r="F48" s="37"/>
      <c r="G48" s="37"/>
      <c r="H48" s="37"/>
      <c r="I48" s="37"/>
      <c r="J48" s="37"/>
      <c r="K48" s="37"/>
      <c r="L48" s="38"/>
      <c r="M48" s="38"/>
      <c r="N48" s="38"/>
      <c r="O48" s="34"/>
      <c r="P48" s="34"/>
      <c r="Q48" s="34"/>
      <c r="R48" s="34"/>
      <c r="S48" s="9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1"/>
    </row>
    <row r="49" spans="1:36" ht="22.5" customHeight="1" x14ac:dyDescent="0.4">
      <c r="A49" s="77"/>
      <c r="B49" s="41"/>
      <c r="C49" s="41"/>
      <c r="D49" s="39"/>
      <c r="E49" s="39"/>
      <c r="F49" s="39"/>
      <c r="G49" s="39"/>
      <c r="H49" s="39"/>
      <c r="I49" s="39"/>
      <c r="J49" s="39"/>
      <c r="K49" s="39"/>
      <c r="L49" s="38"/>
      <c r="M49" s="38"/>
      <c r="N49" s="38"/>
      <c r="O49" s="34"/>
      <c r="P49" s="34"/>
      <c r="Q49" s="34"/>
      <c r="R49" s="34"/>
      <c r="S49" s="1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3"/>
    </row>
    <row r="50" spans="1:36" ht="14.25" customHeight="1" x14ac:dyDescent="0.4"/>
    <row r="51" spans="1:36" ht="14.25" customHeight="1" x14ac:dyDescent="0.4"/>
    <row r="52" spans="1:36" ht="14.25" customHeight="1" x14ac:dyDescent="0.4"/>
    <row r="53" spans="1:36" ht="14.25" customHeight="1" x14ac:dyDescent="0.4"/>
    <row r="54" spans="1:36" ht="14.25" customHeight="1" x14ac:dyDescent="0.4"/>
    <row r="55" spans="1:36" ht="14.25" customHeight="1" x14ac:dyDescent="0.4"/>
    <row r="56" spans="1:36" ht="14.25" customHeight="1" x14ac:dyDescent="0.4"/>
    <row r="57" spans="1:36" ht="14.25" customHeight="1" x14ac:dyDescent="0.4"/>
    <row r="58" spans="1:36" ht="14.25" customHeight="1" x14ac:dyDescent="0.4"/>
    <row r="59" spans="1:36" ht="14.25" customHeight="1" x14ac:dyDescent="0.4"/>
    <row r="60" spans="1:36" ht="14.25" customHeight="1" x14ac:dyDescent="0.4"/>
    <row r="61" spans="1:36" ht="14.25" customHeight="1" x14ac:dyDescent="0.4"/>
    <row r="62" spans="1:36" ht="14.25" customHeight="1" x14ac:dyDescent="0.4"/>
    <row r="63" spans="1:36" ht="14.25" customHeight="1" x14ac:dyDescent="0.4"/>
    <row r="64" spans="1:36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</sheetData>
  <mergeCells count="243">
    <mergeCell ref="A1:AJ2"/>
    <mergeCell ref="A3:C4"/>
    <mergeCell ref="D3:W4"/>
    <mergeCell ref="X3:Y4"/>
    <mergeCell ref="Z3:AA4"/>
    <mergeCell ref="AB3:AC4"/>
    <mergeCell ref="AD3:AD4"/>
    <mergeCell ref="AE3:AF4"/>
    <mergeCell ref="AG3:AG4"/>
    <mergeCell ref="AH3:AI4"/>
    <mergeCell ref="A7:F8"/>
    <mergeCell ref="G7:AJ8"/>
    <mergeCell ref="A9:F10"/>
    <mergeCell ref="G9:H10"/>
    <mergeCell ref="I9:K10"/>
    <mergeCell ref="L9:L10"/>
    <mergeCell ref="M9:P10"/>
    <mergeCell ref="Q9:AJ10"/>
    <mergeCell ref="AJ3:AJ4"/>
    <mergeCell ref="A5:F6"/>
    <mergeCell ref="G5:W6"/>
    <mergeCell ref="X5:Z6"/>
    <mergeCell ref="AA5:AC6"/>
    <mergeCell ref="AD5:AE6"/>
    <mergeCell ref="AF5:AH6"/>
    <mergeCell ref="AI5:AJ6"/>
    <mergeCell ref="A11:F12"/>
    <mergeCell ref="G11:I12"/>
    <mergeCell ref="J11:S12"/>
    <mergeCell ref="T11:Z12"/>
    <mergeCell ref="AA11:AJ12"/>
    <mergeCell ref="A13:F16"/>
    <mergeCell ref="G13:J14"/>
    <mergeCell ref="K13:O14"/>
    <mergeCell ref="P13:Q14"/>
    <mergeCell ref="R13:S14"/>
    <mergeCell ref="T13:X14"/>
    <mergeCell ref="Y13:Z14"/>
    <mergeCell ref="AA13:AB14"/>
    <mergeCell ref="AC13:AH14"/>
    <mergeCell ref="AI13:AJ14"/>
    <mergeCell ref="G15:J16"/>
    <mergeCell ref="K15:O16"/>
    <mergeCell ref="P15:Q16"/>
    <mergeCell ref="R15:X16"/>
    <mergeCell ref="Y15:AB16"/>
    <mergeCell ref="AI17:AI18"/>
    <mergeCell ref="AJ17:AJ18"/>
    <mergeCell ref="A19:AJ20"/>
    <mergeCell ref="A21:C22"/>
    <mergeCell ref="D21:O22"/>
    <mergeCell ref="P21:U22"/>
    <mergeCell ref="V21:AJ22"/>
    <mergeCell ref="AC15:AH16"/>
    <mergeCell ref="AI15:AJ16"/>
    <mergeCell ref="A17:S18"/>
    <mergeCell ref="T17:X18"/>
    <mergeCell ref="Y17:Z18"/>
    <mergeCell ref="AA17:AB18"/>
    <mergeCell ref="AC17:AC18"/>
    <mergeCell ref="AD17:AE18"/>
    <mergeCell ref="AF17:AF18"/>
    <mergeCell ref="AG17:AH18"/>
    <mergeCell ref="AG24:AJ25"/>
    <mergeCell ref="A25:C25"/>
    <mergeCell ref="D25:G25"/>
    <mergeCell ref="H25:K25"/>
    <mergeCell ref="S25:U25"/>
    <mergeCell ref="V25:Y25"/>
    <mergeCell ref="Z25:AC25"/>
    <mergeCell ref="A23:AJ23"/>
    <mergeCell ref="A24:C24"/>
    <mergeCell ref="D24:G24"/>
    <mergeCell ref="H24:K24"/>
    <mergeCell ref="L24:N25"/>
    <mergeCell ref="O24:R25"/>
    <mergeCell ref="S24:U24"/>
    <mergeCell ref="V24:Y24"/>
    <mergeCell ref="Z24:AC24"/>
    <mergeCell ref="AD24:AF25"/>
    <mergeCell ref="A26:A37"/>
    <mergeCell ref="B26:C27"/>
    <mergeCell ref="D26:G26"/>
    <mergeCell ref="H26:K26"/>
    <mergeCell ref="L26:N27"/>
    <mergeCell ref="O26:O27"/>
    <mergeCell ref="B28:C29"/>
    <mergeCell ref="D28:G28"/>
    <mergeCell ref="H28:K28"/>
    <mergeCell ref="L28:N29"/>
    <mergeCell ref="Z26:AC26"/>
    <mergeCell ref="AD26:AF27"/>
    <mergeCell ref="AG26:AJ27"/>
    <mergeCell ref="D27:G27"/>
    <mergeCell ref="H27:K27"/>
    <mergeCell ref="V27:Y27"/>
    <mergeCell ref="Z27:AC27"/>
    <mergeCell ref="P26:P27"/>
    <mergeCell ref="Q26:Q27"/>
    <mergeCell ref="R26:R27"/>
    <mergeCell ref="S26:S41"/>
    <mergeCell ref="T26:U27"/>
    <mergeCell ref="V26:Y26"/>
    <mergeCell ref="Q30:Q31"/>
    <mergeCell ref="R30:R31"/>
    <mergeCell ref="T30:U31"/>
    <mergeCell ref="V30:Y30"/>
    <mergeCell ref="Z28:AC28"/>
    <mergeCell ref="AD28:AF29"/>
    <mergeCell ref="AG28:AJ29"/>
    <mergeCell ref="D29:G29"/>
    <mergeCell ref="H29:K29"/>
    <mergeCell ref="V29:Y29"/>
    <mergeCell ref="Z29:AC29"/>
    <mergeCell ref="O28:O29"/>
    <mergeCell ref="P28:P29"/>
    <mergeCell ref="Q28:Q29"/>
    <mergeCell ref="R28:R29"/>
    <mergeCell ref="T28:U29"/>
    <mergeCell ref="V28:Y28"/>
    <mergeCell ref="AK30:AL39"/>
    <mergeCell ref="D31:G31"/>
    <mergeCell ref="H31:K31"/>
    <mergeCell ref="V31:Y31"/>
    <mergeCell ref="Z31:AC31"/>
    <mergeCell ref="Q32:Q33"/>
    <mergeCell ref="R32:R33"/>
    <mergeCell ref="B30:C31"/>
    <mergeCell ref="D30:G30"/>
    <mergeCell ref="H30:K30"/>
    <mergeCell ref="L30:N31"/>
    <mergeCell ref="O30:O31"/>
    <mergeCell ref="P30:P31"/>
    <mergeCell ref="B32:C33"/>
    <mergeCell ref="D32:G32"/>
    <mergeCell ref="H32:K32"/>
    <mergeCell ref="L32:N33"/>
    <mergeCell ref="O32:O33"/>
    <mergeCell ref="P32:P33"/>
    <mergeCell ref="Z30:AC30"/>
    <mergeCell ref="AD30:AF31"/>
    <mergeCell ref="AG30:AJ31"/>
    <mergeCell ref="T32:U33"/>
    <mergeCell ref="V32:Y32"/>
    <mergeCell ref="Z32:AC32"/>
    <mergeCell ref="AD32:AF33"/>
    <mergeCell ref="AG32:AJ33"/>
    <mergeCell ref="D33:G33"/>
    <mergeCell ref="H33:K33"/>
    <mergeCell ref="V33:Y33"/>
    <mergeCell ref="Z33:AC33"/>
    <mergeCell ref="AG34:AJ35"/>
    <mergeCell ref="D35:G35"/>
    <mergeCell ref="H35:K35"/>
    <mergeCell ref="V35:Y35"/>
    <mergeCell ref="Z35:AC35"/>
    <mergeCell ref="B36:C37"/>
    <mergeCell ref="D36:G36"/>
    <mergeCell ref="H36:K36"/>
    <mergeCell ref="L36:N37"/>
    <mergeCell ref="O36:O37"/>
    <mergeCell ref="Q34:Q35"/>
    <mergeCell ref="R34:R35"/>
    <mergeCell ref="T34:U35"/>
    <mergeCell ref="V34:Y34"/>
    <mergeCell ref="Z34:AC34"/>
    <mergeCell ref="AD34:AF35"/>
    <mergeCell ref="B34:C35"/>
    <mergeCell ref="D34:G34"/>
    <mergeCell ref="H34:K34"/>
    <mergeCell ref="L34:N35"/>
    <mergeCell ref="O34:O35"/>
    <mergeCell ref="P34:P35"/>
    <mergeCell ref="AD36:AF37"/>
    <mergeCell ref="AG36:AJ37"/>
    <mergeCell ref="D37:G37"/>
    <mergeCell ref="H37:K37"/>
    <mergeCell ref="V37:Y37"/>
    <mergeCell ref="Z37:AC37"/>
    <mergeCell ref="P36:P37"/>
    <mergeCell ref="Q36:Q37"/>
    <mergeCell ref="R36:R37"/>
    <mergeCell ref="T36:U37"/>
    <mergeCell ref="V36:Y36"/>
    <mergeCell ref="Z36:AC36"/>
    <mergeCell ref="A38:A49"/>
    <mergeCell ref="B38:C39"/>
    <mergeCell ref="D38:G38"/>
    <mergeCell ref="H38:K38"/>
    <mergeCell ref="L38:N39"/>
    <mergeCell ref="O38:R39"/>
    <mergeCell ref="B40:C41"/>
    <mergeCell ref="D40:G40"/>
    <mergeCell ref="H40:K40"/>
    <mergeCell ref="L40:N41"/>
    <mergeCell ref="AD40:AF41"/>
    <mergeCell ref="AG40:AJ41"/>
    <mergeCell ref="T38:U39"/>
    <mergeCell ref="V38:Y38"/>
    <mergeCell ref="Z38:AC38"/>
    <mergeCell ref="AD38:AF39"/>
    <mergeCell ref="AG38:AJ39"/>
    <mergeCell ref="D39:G39"/>
    <mergeCell ref="H39:K39"/>
    <mergeCell ref="V39:Y39"/>
    <mergeCell ref="Z39:AC39"/>
    <mergeCell ref="D41:G41"/>
    <mergeCell ref="H41:K41"/>
    <mergeCell ref="V41:Y41"/>
    <mergeCell ref="Z41:AC41"/>
    <mergeCell ref="B42:C43"/>
    <mergeCell ref="D42:G42"/>
    <mergeCell ref="H42:K42"/>
    <mergeCell ref="L42:N43"/>
    <mergeCell ref="O42:R43"/>
    <mergeCell ref="D43:G43"/>
    <mergeCell ref="O40:R41"/>
    <mergeCell ref="T40:U41"/>
    <mergeCell ref="V40:Y40"/>
    <mergeCell ref="Z40:AC40"/>
    <mergeCell ref="H43:K43"/>
    <mergeCell ref="T43:AJ49"/>
    <mergeCell ref="B44:C45"/>
    <mergeCell ref="D44:G44"/>
    <mergeCell ref="H44:K44"/>
    <mergeCell ref="L44:N45"/>
    <mergeCell ref="O44:R45"/>
    <mergeCell ref="D45:G45"/>
    <mergeCell ref="H45:K45"/>
    <mergeCell ref="B46:C47"/>
    <mergeCell ref="B48:C49"/>
    <mergeCell ref="D48:G48"/>
    <mergeCell ref="H48:K48"/>
    <mergeCell ref="L48:N49"/>
    <mergeCell ref="O48:R49"/>
    <mergeCell ref="D49:G49"/>
    <mergeCell ref="H49:K49"/>
    <mergeCell ref="D46:G46"/>
    <mergeCell ref="H46:K46"/>
    <mergeCell ref="L46:N47"/>
    <mergeCell ref="O46:R47"/>
    <mergeCell ref="D47:G47"/>
    <mergeCell ref="H47:K47"/>
  </mergeCells>
  <phoneticPr fontId="2"/>
  <dataValidations count="1">
    <dataValidation type="list" allowBlank="1" showInputMessage="1" showErrorMessage="1" sqref="AD5:AE6 AI5:AJ6 P26:P37 R26:R37" xr:uid="{9E3F2DFD-B241-4A28-8E02-CE6461F07F35}">
      <formula1>$AM$6</formula1>
    </dataValidation>
  </dataValidations>
  <printOptions horizontalCentered="1" verticalCentered="1"/>
  <pageMargins left="0.23622047244094491" right="0.23622047244094491" top="0.35433070866141736" bottom="0.35433070866141736" header="0" footer="0"/>
  <pageSetup paperSize="9" scale="95" orientation="portrait" r:id="rId1"/>
  <headerFooter>
    <oddFooter xml:space="preserve">&amp;R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9"/>
  <sheetViews>
    <sheetView view="pageBreakPreview" zoomScaleNormal="100" zoomScaleSheetLayoutView="100" workbookViewId="0">
      <selection activeCell="D5" sqref="D5"/>
    </sheetView>
  </sheetViews>
  <sheetFormatPr defaultColWidth="8.875" defaultRowHeight="18.75" x14ac:dyDescent="0.4"/>
  <cols>
    <col min="4" max="4" width="39.875" customWidth="1"/>
  </cols>
  <sheetData>
    <row r="1" spans="1:4" x14ac:dyDescent="0.4">
      <c r="A1" s="144" t="s">
        <v>42</v>
      </c>
      <c r="B1" s="26"/>
      <c r="C1" s="26"/>
      <c r="D1" s="26"/>
    </row>
    <row r="2" spans="1:4" x14ac:dyDescent="0.4">
      <c r="A2" s="26"/>
      <c r="B2" s="26"/>
      <c r="C2" s="26"/>
      <c r="D2" s="26"/>
    </row>
    <row r="3" spans="1:4" x14ac:dyDescent="0.4">
      <c r="A3" s="2" t="s">
        <v>27</v>
      </c>
      <c r="B3" s="58" t="s">
        <v>40</v>
      </c>
      <c r="C3" s="58"/>
      <c r="D3" s="6" t="s">
        <v>41</v>
      </c>
    </row>
    <row r="4" spans="1:4" ht="66.75" customHeight="1" x14ac:dyDescent="0.4">
      <c r="A4" s="7" t="s">
        <v>43</v>
      </c>
      <c r="B4" s="143" t="s">
        <v>35</v>
      </c>
      <c r="C4" s="143"/>
      <c r="D4" s="8" t="s">
        <v>44</v>
      </c>
    </row>
    <row r="5" spans="1:4" ht="66.75" customHeight="1" x14ac:dyDescent="0.4">
      <c r="A5" s="2"/>
      <c r="B5" s="58"/>
      <c r="C5" s="58"/>
      <c r="D5" s="6"/>
    </row>
    <row r="6" spans="1:4" ht="66.75" customHeight="1" x14ac:dyDescent="0.4">
      <c r="A6" s="2"/>
      <c r="B6" s="58"/>
      <c r="C6" s="58"/>
      <c r="D6" s="6"/>
    </row>
    <row r="7" spans="1:4" ht="66.75" customHeight="1" x14ac:dyDescent="0.4">
      <c r="A7" s="2"/>
      <c r="B7" s="58"/>
      <c r="C7" s="58"/>
      <c r="D7" s="6"/>
    </row>
    <row r="8" spans="1:4" ht="66.75" customHeight="1" x14ac:dyDescent="0.4">
      <c r="A8" s="2"/>
      <c r="B8" s="58"/>
      <c r="C8" s="58"/>
      <c r="D8" s="6"/>
    </row>
    <row r="9" spans="1:4" ht="66.75" customHeight="1" x14ac:dyDescent="0.4">
      <c r="A9" s="2"/>
      <c r="B9" s="58"/>
      <c r="C9" s="58"/>
      <c r="D9" s="6"/>
    </row>
    <row r="10" spans="1:4" ht="66.75" customHeight="1" x14ac:dyDescent="0.4">
      <c r="A10" s="2"/>
      <c r="B10" s="58"/>
      <c r="C10" s="58"/>
      <c r="D10" s="6"/>
    </row>
    <row r="11" spans="1:4" ht="66.75" customHeight="1" x14ac:dyDescent="0.4">
      <c r="A11" s="2"/>
      <c r="B11" s="58"/>
      <c r="C11" s="58"/>
      <c r="D11" s="6"/>
    </row>
    <row r="12" spans="1:4" ht="66.75" customHeight="1" x14ac:dyDescent="0.4">
      <c r="A12" s="2"/>
      <c r="B12" s="58"/>
      <c r="C12" s="58"/>
      <c r="D12" s="6"/>
    </row>
    <row r="13" spans="1:4" ht="66.75" customHeight="1" x14ac:dyDescent="0.4">
      <c r="A13" s="2"/>
      <c r="B13" s="58"/>
      <c r="C13" s="58"/>
      <c r="D13" s="6"/>
    </row>
    <row r="14" spans="1:4" ht="66.75" customHeight="1" x14ac:dyDescent="0.4">
      <c r="A14" s="2"/>
      <c r="B14" s="58"/>
      <c r="C14" s="58"/>
      <c r="D14" s="6"/>
    </row>
    <row r="15" spans="1:4" ht="66.75" customHeight="1" x14ac:dyDescent="0.4">
      <c r="A15" s="2"/>
      <c r="B15" s="58"/>
      <c r="C15" s="58"/>
      <c r="D15" s="6"/>
    </row>
    <row r="16" spans="1:4" ht="66.75" customHeight="1" x14ac:dyDescent="0.4">
      <c r="A16" s="2"/>
      <c r="B16" s="58"/>
      <c r="C16" s="58"/>
      <c r="D16" s="6"/>
    </row>
    <row r="17" spans="1:4" ht="66.75" customHeight="1" x14ac:dyDescent="0.4">
      <c r="A17" s="2"/>
      <c r="B17" s="58"/>
      <c r="C17" s="58"/>
      <c r="D17" s="6"/>
    </row>
    <row r="18" spans="1:4" ht="66.75" customHeight="1" x14ac:dyDescent="0.4">
      <c r="A18" s="2"/>
      <c r="B18" s="58"/>
      <c r="C18" s="58"/>
      <c r="D18" s="6"/>
    </row>
    <row r="19" spans="1:4" ht="66.75" customHeight="1" x14ac:dyDescent="0.4">
      <c r="A19" s="2"/>
      <c r="B19" s="58"/>
      <c r="C19" s="58"/>
      <c r="D19" s="6"/>
    </row>
  </sheetData>
  <mergeCells count="18">
    <mergeCell ref="B3:C3"/>
    <mergeCell ref="B4:C4"/>
    <mergeCell ref="B5:C5"/>
    <mergeCell ref="B6:C6"/>
    <mergeCell ref="A1:D2"/>
    <mergeCell ref="B18:C18"/>
    <mergeCell ref="B19:C19"/>
    <mergeCell ref="B7:C7"/>
    <mergeCell ref="B8:C8"/>
    <mergeCell ref="B9:C9"/>
    <mergeCell ref="B10:C10"/>
    <mergeCell ref="B11:C11"/>
    <mergeCell ref="B12:C12"/>
    <mergeCell ref="B14:C14"/>
    <mergeCell ref="B15:C15"/>
    <mergeCell ref="B16:C16"/>
    <mergeCell ref="B17:C17"/>
    <mergeCell ref="B13:C13"/>
  </mergeCells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71434-9C6E-5D4B-AADA-1CBC4D63E4AE}">
  <dimension ref="A1:AJ67"/>
  <sheetViews>
    <sheetView topLeftCell="A2" zoomScale="75" zoomScaleNormal="55" workbookViewId="0">
      <selection activeCell="F22" sqref="F22:F23"/>
    </sheetView>
  </sheetViews>
  <sheetFormatPr defaultColWidth="9" defaultRowHeight="18.75" x14ac:dyDescent="0.4"/>
  <cols>
    <col min="1" max="1" width="4.75" style="13" customWidth="1"/>
    <col min="2" max="2" width="4.75" style="13" hidden="1" customWidth="1"/>
    <col min="3" max="3" width="4.75" style="4" hidden="1" customWidth="1"/>
    <col min="4" max="4" width="5" style="3" customWidth="1"/>
    <col min="5" max="8" width="7" style="4" customWidth="1"/>
    <col min="9" max="9" width="14.375" style="4" customWidth="1"/>
    <col min="10" max="10" width="24.875" style="4" hidden="1" customWidth="1"/>
    <col min="11" max="11" width="5" style="4" customWidth="1"/>
    <col min="12" max="12" width="9" style="4" customWidth="1"/>
    <col min="13" max="16384" width="9" style="4"/>
  </cols>
  <sheetData>
    <row r="1" spans="1:36" ht="33.75" customHeight="1" x14ac:dyDescent="0.4">
      <c r="D1" s="150" t="str">
        <f>'申し込み用紙（男子）'!$D$3</f>
        <v>高松地区中学生強化卓球大会</v>
      </c>
      <c r="E1" s="150"/>
      <c r="F1" s="150"/>
      <c r="G1" s="150"/>
      <c r="H1" s="150"/>
      <c r="I1" s="150"/>
      <c r="J1" s="3"/>
      <c r="K1" s="4" t="s">
        <v>5</v>
      </c>
      <c r="L1" s="4" t="str">
        <f>'申し込み用紙（男子）'!AD5</f>
        <v>✓</v>
      </c>
      <c r="M1" s="4" t="s">
        <v>48</v>
      </c>
      <c r="N1" s="4">
        <f>'申し込み用紙（男子）'!AH3</f>
        <v>25</v>
      </c>
    </row>
    <row r="2" spans="1:36" ht="33.75" customHeight="1" thickBot="1" x14ac:dyDescent="0.45">
      <c r="D2" s="150">
        <f>'申し込み用紙（男子）'!$G$5</f>
        <v>0</v>
      </c>
      <c r="E2" s="150"/>
      <c r="F2" s="150"/>
      <c r="G2" s="150"/>
      <c r="H2" s="150"/>
      <c r="I2" s="150"/>
      <c r="J2" s="3"/>
      <c r="K2" s="174" t="s">
        <v>36</v>
      </c>
      <c r="L2" s="174"/>
      <c r="M2" s="174"/>
      <c r="O2" s="150" t="s">
        <v>37</v>
      </c>
      <c r="P2" s="150"/>
      <c r="Q2" s="150"/>
    </row>
    <row r="3" spans="1:36" ht="19.5" thickBot="1" x14ac:dyDescent="0.45">
      <c r="D3" s="17" t="str">
        <f>'申し込み用紙（男子）'!A25</f>
        <v>NO.</v>
      </c>
      <c r="E3" s="18" t="str">
        <f>'申し込み用紙（男子）'!$D$25</f>
        <v>姓</v>
      </c>
      <c r="F3" s="18" t="str">
        <f>'申し込み用紙（男子）'!$H$25</f>
        <v>名</v>
      </c>
      <c r="G3" s="18" t="str">
        <f>'申し込み用紙（男子）'!$D$24</f>
        <v>ふりがな姓</v>
      </c>
      <c r="H3" s="19" t="str">
        <f>'申し込み用紙（男子）'!$H$24</f>
        <v>ふりがな名</v>
      </c>
      <c r="I3" s="20" t="s">
        <v>62</v>
      </c>
      <c r="K3" s="14" t="str">
        <f>D3</f>
        <v>NO.</v>
      </c>
      <c r="L3" s="15" t="str">
        <f>E3</f>
        <v>姓</v>
      </c>
      <c r="M3" s="16" t="str">
        <f>G3</f>
        <v>ふりがな姓</v>
      </c>
      <c r="Q3" s="5">
        <v>1</v>
      </c>
      <c r="R3" s="5">
        <v>2</v>
      </c>
      <c r="S3" s="5">
        <v>3</v>
      </c>
      <c r="T3" s="5">
        <v>4</v>
      </c>
      <c r="U3" s="5">
        <v>5</v>
      </c>
      <c r="V3" s="5">
        <v>6</v>
      </c>
      <c r="W3" s="5">
        <v>7</v>
      </c>
      <c r="X3" s="5">
        <v>8</v>
      </c>
      <c r="Y3" s="5">
        <v>9</v>
      </c>
      <c r="Z3" s="5">
        <v>10</v>
      </c>
      <c r="AA3" s="5">
        <v>11</v>
      </c>
      <c r="AB3" s="5">
        <v>12</v>
      </c>
      <c r="AC3" s="5">
        <v>13</v>
      </c>
      <c r="AD3" s="5">
        <v>14</v>
      </c>
      <c r="AE3" s="5">
        <v>15</v>
      </c>
      <c r="AF3" s="5">
        <v>16</v>
      </c>
      <c r="AG3" s="5">
        <v>17</v>
      </c>
      <c r="AH3" s="5">
        <v>18</v>
      </c>
      <c r="AI3" s="5">
        <v>19</v>
      </c>
      <c r="AJ3" s="5">
        <v>20</v>
      </c>
    </row>
    <row r="4" spans="1:36" ht="15" customHeight="1" x14ac:dyDescent="0.4">
      <c r="A4" s="167" t="s">
        <v>51</v>
      </c>
      <c r="B4" s="158" t="str">
        <f>IF(E4=0,"",C4)</f>
        <v/>
      </c>
      <c r="C4" s="154">
        <v>1</v>
      </c>
      <c r="D4" s="175">
        <v>1</v>
      </c>
      <c r="E4" s="176">
        <f>IF(I4="",'申し込み用紙（男子）'!$D$27,'申し込み用紙（男子）'!$D$27&amp;I4)</f>
        <v>0</v>
      </c>
      <c r="F4" s="176">
        <f>'申し込み用紙（男子）'!$H$27</f>
        <v>0</v>
      </c>
      <c r="G4" s="176">
        <f>'申し込み用紙（男子）'!$D$26</f>
        <v>0</v>
      </c>
      <c r="H4" s="177">
        <f>'申し込み用紙（男子）'!$H$26</f>
        <v>0</v>
      </c>
      <c r="I4" s="170"/>
      <c r="J4" s="150">
        <f>SMALL($B$4:$B$43,K4)</f>
        <v>2</v>
      </c>
      <c r="K4" s="165">
        <v>1</v>
      </c>
      <c r="L4" s="162" t="str">
        <f>IFERROR(VLOOKUP(J4,$B$4:$H$43,4,FALSE),"")</f>
        <v>い</v>
      </c>
      <c r="M4" s="161">
        <f>G4</f>
        <v>0</v>
      </c>
      <c r="O4" s="162"/>
      <c r="P4" s="171"/>
      <c r="Q4" s="5" t="str">
        <f>$L$4</f>
        <v>い</v>
      </c>
      <c r="R4" s="5" t="str">
        <f>$L$6</f>
        <v>う</v>
      </c>
      <c r="S4" s="5" t="str">
        <f>$L$8</f>
        <v/>
      </c>
      <c r="T4" s="5" t="str">
        <f>$L$10</f>
        <v/>
      </c>
      <c r="U4" s="5" t="str">
        <f>$L$12</f>
        <v/>
      </c>
      <c r="V4" s="5" t="str">
        <f>$L$14</f>
        <v/>
      </c>
      <c r="W4" s="5" t="str">
        <f>$L$16</f>
        <v/>
      </c>
      <c r="X4" s="5" t="str">
        <f>$L$18</f>
        <v/>
      </c>
      <c r="Y4" s="5" t="str">
        <f>$L$20</f>
        <v/>
      </c>
      <c r="Z4" s="5" t="str">
        <f>$L$22</f>
        <v/>
      </c>
      <c r="AA4" s="5" t="str">
        <f>$L$24</f>
        <v/>
      </c>
      <c r="AB4" s="5" t="str">
        <f>$L$26</f>
        <v/>
      </c>
      <c r="AC4" s="5" t="str">
        <f>$L$28</f>
        <v/>
      </c>
      <c r="AD4" s="5" t="str">
        <f>$L$30</f>
        <v/>
      </c>
      <c r="AE4" s="5" t="str">
        <f>$L$32</f>
        <v/>
      </c>
      <c r="AF4" s="5" t="str">
        <f>$L$34</f>
        <v/>
      </c>
      <c r="AG4" s="5" t="str">
        <f>$L$36</f>
        <v/>
      </c>
      <c r="AH4" s="5" t="str">
        <f>$L$38</f>
        <v/>
      </c>
      <c r="AI4" s="5" t="str">
        <f>$L$40</f>
        <v/>
      </c>
      <c r="AJ4" s="5" t="str">
        <f>$L$42</f>
        <v/>
      </c>
    </row>
    <row r="5" spans="1:36" ht="15" customHeight="1" x14ac:dyDescent="0.4">
      <c r="A5" s="168"/>
      <c r="B5" s="159"/>
      <c r="C5" s="155"/>
      <c r="D5" s="165"/>
      <c r="E5" s="162"/>
      <c r="F5" s="162"/>
      <c r="G5" s="162"/>
      <c r="H5" s="161"/>
      <c r="I5" s="148"/>
      <c r="J5" s="150"/>
      <c r="K5" s="165"/>
      <c r="L5" s="162"/>
      <c r="M5" s="161"/>
      <c r="O5" s="172" t="s">
        <v>47</v>
      </c>
      <c r="P5" s="173"/>
      <c r="Q5" s="5">
        <v>1</v>
      </c>
      <c r="R5" s="5">
        <v>2</v>
      </c>
      <c r="S5" s="5">
        <v>3</v>
      </c>
      <c r="T5" s="5">
        <v>4</v>
      </c>
      <c r="U5" s="5">
        <v>5</v>
      </c>
      <c r="V5" s="5">
        <v>6</v>
      </c>
      <c r="W5" s="5">
        <v>7</v>
      </c>
      <c r="X5" s="5">
        <v>8</v>
      </c>
      <c r="Y5" s="5">
        <v>9</v>
      </c>
      <c r="Z5" s="5">
        <v>10</v>
      </c>
      <c r="AA5" s="5">
        <v>11</v>
      </c>
      <c r="AB5" s="5">
        <v>12</v>
      </c>
      <c r="AC5" s="5">
        <v>13</v>
      </c>
      <c r="AD5" s="5">
        <v>14</v>
      </c>
      <c r="AE5" s="5">
        <v>15</v>
      </c>
      <c r="AF5" s="5">
        <v>16</v>
      </c>
      <c r="AG5" s="5">
        <v>17</v>
      </c>
      <c r="AH5" s="5">
        <v>18</v>
      </c>
      <c r="AI5" s="5">
        <v>19</v>
      </c>
      <c r="AJ5" s="5">
        <v>20</v>
      </c>
    </row>
    <row r="6" spans="1:36" ht="15" customHeight="1" x14ac:dyDescent="0.4">
      <c r="A6" s="168"/>
      <c r="B6" s="160">
        <f t="shared" ref="B6" si="0">IF(E6=0,"",C6)</f>
        <v>2</v>
      </c>
      <c r="C6" s="156">
        <v>2</v>
      </c>
      <c r="D6" s="165">
        <v>2</v>
      </c>
      <c r="E6" s="162" t="str">
        <f>IF(I6="",'申し込み用紙（男子）'!$D$29,'申し込み用紙（男子）'!$D$29&amp;I6)</f>
        <v>い</v>
      </c>
      <c r="F6" s="162">
        <f>'申し込み用紙（男子）'!$H$29</f>
        <v>0</v>
      </c>
      <c r="G6" s="162">
        <f>'申し込み用紙（男子）'!$D$28</f>
        <v>0</v>
      </c>
      <c r="H6" s="161">
        <f>'申し込み用紙（男子）'!$H$28</f>
        <v>0</v>
      </c>
      <c r="I6" s="148" t="s">
        <v>60</v>
      </c>
      <c r="J6" s="150">
        <f t="shared" ref="J6" si="1">SMALL($B$4:$B$43,K6)</f>
        <v>3</v>
      </c>
      <c r="K6" s="165">
        <v>2</v>
      </c>
      <c r="L6" s="162" t="str">
        <f t="shared" ref="L6" si="2">IFERROR(VLOOKUP(J6,$B$4:$H$43,4,FALSE),"")</f>
        <v>う</v>
      </c>
      <c r="M6" s="161">
        <f>G6</f>
        <v>0</v>
      </c>
      <c r="O6" s="162"/>
      <c r="P6" s="171"/>
      <c r="Q6" s="5" t="str">
        <f>$L$4&amp;"("&amp;$M$4&amp;")"</f>
        <v>い(0)</v>
      </c>
      <c r="R6" s="5" t="str">
        <f>$L$6&amp;"("&amp;$M$6&amp;")"</f>
        <v>う(0)</v>
      </c>
      <c r="S6" s="5" t="str">
        <f>$L$8&amp;"("&amp;$M$8&amp;")"</f>
        <v>(0)</v>
      </c>
      <c r="T6" s="5" t="str">
        <f>$L$10&amp;"("&amp;$M$10&amp;")"</f>
        <v>(0)</v>
      </c>
      <c r="U6" s="5" t="str">
        <f>$L$12&amp;"("&amp;$M$12&amp;")"</f>
        <v>(0)</v>
      </c>
      <c r="V6" s="5" t="str">
        <f>$L$14&amp;"("&amp;$M$14&amp;")"</f>
        <v>(0)</v>
      </c>
      <c r="W6" s="5" t="str">
        <f>$L$16&amp;"("&amp;$M$16&amp;")"</f>
        <v>(0)</v>
      </c>
      <c r="X6" s="5" t="str">
        <f>$L$18&amp;"("&amp;$M$18&amp;")"</f>
        <v>(0)</v>
      </c>
      <c r="Y6" s="5" t="str">
        <f>$L$20&amp;"("&amp;$M$20&amp;")"</f>
        <v>(0)</v>
      </c>
      <c r="Z6" s="5" t="str">
        <f>$L$22&amp;"("&amp;$M$22&amp;")"</f>
        <v>(0)</v>
      </c>
      <c r="AA6" s="5" t="str">
        <f>$L$24&amp;"("&amp;$M$24&amp;")"</f>
        <v>(0)</v>
      </c>
      <c r="AB6" s="5" t="str">
        <f>$L$26&amp;"("&amp;$M$26&amp;")"</f>
        <v>(0)</v>
      </c>
      <c r="AC6" s="5" t="str">
        <f>$L$28&amp;"("&amp;$M$28&amp;")"</f>
        <v>(0)</v>
      </c>
      <c r="AD6" s="5" t="str">
        <f>$L$30&amp;"("&amp;$M$30&amp;")"</f>
        <v>(0)</v>
      </c>
      <c r="AE6" s="5" t="str">
        <f>$L$32&amp;"("&amp;$M$32&amp;")"</f>
        <v>(0)</v>
      </c>
      <c r="AF6" s="5" t="str">
        <f>$L$34&amp;"("&amp;$M$34&amp;")"</f>
        <v>(0)</v>
      </c>
      <c r="AG6" s="5" t="str">
        <f>$L$36&amp;"("&amp;$M$36&amp;")"</f>
        <v>(0)</v>
      </c>
      <c r="AH6" s="5" t="str">
        <f>$L$38&amp;"("&amp;$M$38&amp;")"</f>
        <v>(0)</v>
      </c>
      <c r="AI6" s="5" t="str">
        <f>$L$40&amp;"("&amp;$M$40&amp;")"</f>
        <v>(0)</v>
      </c>
      <c r="AJ6" s="5" t="str">
        <f>$L$42&amp;"("&amp;$M$42&amp;")"</f>
        <v>(0)</v>
      </c>
    </row>
    <row r="7" spans="1:36" ht="15" customHeight="1" x14ac:dyDescent="0.4">
      <c r="A7" s="168"/>
      <c r="B7" s="159"/>
      <c r="C7" s="155"/>
      <c r="D7" s="165"/>
      <c r="E7" s="162"/>
      <c r="F7" s="162"/>
      <c r="G7" s="162"/>
      <c r="H7" s="161"/>
      <c r="I7" s="148"/>
      <c r="J7" s="150"/>
      <c r="K7" s="165"/>
      <c r="L7" s="162"/>
      <c r="M7" s="161"/>
    </row>
    <row r="8" spans="1:36" ht="15" customHeight="1" x14ac:dyDescent="0.4">
      <c r="A8" s="168"/>
      <c r="B8" s="160">
        <f t="shared" ref="B8" si="3">IF(E8=0,"",C8)</f>
        <v>3</v>
      </c>
      <c r="C8" s="156">
        <v>3</v>
      </c>
      <c r="D8" s="165">
        <v>3</v>
      </c>
      <c r="E8" s="162" t="str">
        <f>IF(I8="",'申し込み用紙（男子）'!$D$31,'申し込み用紙（男子）'!$D$31&amp;I8)</f>
        <v>う</v>
      </c>
      <c r="F8" s="162">
        <f>'申し込み用紙（男子）'!$H$31</f>
        <v>0</v>
      </c>
      <c r="G8" s="162">
        <f>'申し込み用紙（男子）'!$D$30</f>
        <v>0</v>
      </c>
      <c r="H8" s="161">
        <f>'申し込み用紙（男子）'!$H$30</f>
        <v>0</v>
      </c>
      <c r="I8" s="148" t="s">
        <v>61</v>
      </c>
      <c r="J8" s="150" t="e">
        <f t="shared" ref="J8" si="4">SMALL($B$4:$B$43,K8)</f>
        <v>#NUM!</v>
      </c>
      <c r="K8" s="165">
        <v>3</v>
      </c>
      <c r="L8" s="162" t="str">
        <f t="shared" ref="L8" si="5">IFERROR(VLOOKUP(J8,$B$4:$H$43,4,FALSE),"")</f>
        <v/>
      </c>
      <c r="M8" s="161">
        <f>G8</f>
        <v>0</v>
      </c>
    </row>
    <row r="9" spans="1:36" ht="15" customHeight="1" x14ac:dyDescent="0.4">
      <c r="A9" s="168"/>
      <c r="B9" s="159"/>
      <c r="C9" s="155"/>
      <c r="D9" s="165"/>
      <c r="E9" s="162"/>
      <c r="F9" s="162"/>
      <c r="G9" s="162"/>
      <c r="H9" s="161"/>
      <c r="I9" s="148"/>
      <c r="J9" s="150"/>
      <c r="K9" s="165"/>
      <c r="L9" s="162"/>
      <c r="M9" s="161"/>
    </row>
    <row r="10" spans="1:36" ht="15" customHeight="1" x14ac:dyDescent="0.4">
      <c r="A10" s="168"/>
      <c r="B10" s="160" t="str">
        <f t="shared" ref="B10" si="6">IF(E10=0,"",C10)</f>
        <v/>
      </c>
      <c r="C10" s="156">
        <v>4</v>
      </c>
      <c r="D10" s="165">
        <v>4</v>
      </c>
      <c r="E10" s="162">
        <f>IF(I10="",'申し込み用紙（男子）'!$D$33,'申し込み用紙（男子）'!$D$33&amp;I10)</f>
        <v>0</v>
      </c>
      <c r="F10" s="162">
        <f>'申し込み用紙（男子）'!$H$33</f>
        <v>0</v>
      </c>
      <c r="G10" s="162">
        <f>'申し込み用紙（男子）'!$D$32</f>
        <v>0</v>
      </c>
      <c r="H10" s="161">
        <f>'申し込み用紙（男子）'!$H$32</f>
        <v>0</v>
      </c>
      <c r="I10" s="148"/>
      <c r="J10" s="150" t="e">
        <f t="shared" ref="J10" si="7">SMALL($B$4:$B$43,K10)</f>
        <v>#NUM!</v>
      </c>
      <c r="K10" s="165">
        <v>4</v>
      </c>
      <c r="L10" s="162" t="str">
        <f t="shared" ref="L10" si="8">IFERROR(VLOOKUP(J10,$B$4:$H$43,4,FALSE),"")</f>
        <v/>
      </c>
      <c r="M10" s="161">
        <f>G10</f>
        <v>0</v>
      </c>
    </row>
    <row r="11" spans="1:36" ht="15" customHeight="1" x14ac:dyDescent="0.4">
      <c r="A11" s="168"/>
      <c r="B11" s="159"/>
      <c r="C11" s="155"/>
      <c r="D11" s="165"/>
      <c r="E11" s="162"/>
      <c r="F11" s="162"/>
      <c r="G11" s="162"/>
      <c r="H11" s="161"/>
      <c r="I11" s="148"/>
      <c r="J11" s="150"/>
      <c r="K11" s="165"/>
      <c r="L11" s="162"/>
      <c r="M11" s="161"/>
    </row>
    <row r="12" spans="1:36" ht="15" customHeight="1" x14ac:dyDescent="0.4">
      <c r="A12" s="168"/>
      <c r="B12" s="160" t="str">
        <f t="shared" ref="B12" si="9">IF(E12=0,"",C12)</f>
        <v/>
      </c>
      <c r="C12" s="156">
        <v>5</v>
      </c>
      <c r="D12" s="165">
        <v>5</v>
      </c>
      <c r="E12" s="162">
        <f>IF(I12="",'申し込み用紙（男子）'!$D$35,'申し込み用紙（男子）'!$D$35&amp;I12)</f>
        <v>0</v>
      </c>
      <c r="F12" s="162">
        <f>'申し込み用紙（男子）'!$H$35</f>
        <v>0</v>
      </c>
      <c r="G12" s="162">
        <f>'申し込み用紙（男子）'!$D$34</f>
        <v>0</v>
      </c>
      <c r="H12" s="161">
        <f>'申し込み用紙（男子）'!$H$34</f>
        <v>0</v>
      </c>
      <c r="I12" s="148"/>
      <c r="J12" s="150" t="e">
        <f t="shared" ref="J12" si="10">SMALL($B$4:$B$43,K12)</f>
        <v>#NUM!</v>
      </c>
      <c r="K12" s="165">
        <v>5</v>
      </c>
      <c r="L12" s="162" t="str">
        <f t="shared" ref="L12" si="11">IFERROR(VLOOKUP(J12,$B$4:$H$43,4,FALSE),"")</f>
        <v/>
      </c>
      <c r="M12" s="161">
        <f>G12</f>
        <v>0</v>
      </c>
    </row>
    <row r="13" spans="1:36" ht="15" customHeight="1" x14ac:dyDescent="0.4">
      <c r="A13" s="168"/>
      <c r="B13" s="159"/>
      <c r="C13" s="155"/>
      <c r="D13" s="165"/>
      <c r="E13" s="162"/>
      <c r="F13" s="162"/>
      <c r="G13" s="162"/>
      <c r="H13" s="161"/>
      <c r="I13" s="148"/>
      <c r="J13" s="150"/>
      <c r="K13" s="165"/>
      <c r="L13" s="162"/>
      <c r="M13" s="161"/>
    </row>
    <row r="14" spans="1:36" ht="15" customHeight="1" x14ac:dyDescent="0.4">
      <c r="A14" s="168"/>
      <c r="B14" s="160" t="str">
        <f t="shared" ref="B14" si="12">IF(E14=0,"",C14)</f>
        <v/>
      </c>
      <c r="C14" s="156">
        <v>6</v>
      </c>
      <c r="D14" s="165">
        <v>6</v>
      </c>
      <c r="E14" s="162">
        <f>IF(I14="",'申し込み用紙（男子）'!$D$37,'申し込み用紙（男子）'!$D$37&amp;I14)</f>
        <v>0</v>
      </c>
      <c r="F14" s="162">
        <f>'申し込み用紙（男子）'!$H$37</f>
        <v>0</v>
      </c>
      <c r="G14" s="162">
        <f>'申し込み用紙（男子）'!$D$36</f>
        <v>0</v>
      </c>
      <c r="H14" s="161">
        <f>'申し込み用紙（男子）'!$H$36</f>
        <v>0</v>
      </c>
      <c r="I14" s="148"/>
      <c r="J14" s="150" t="e">
        <f t="shared" ref="J14" si="13">SMALL($B$4:$B$43,K14)</f>
        <v>#NUM!</v>
      </c>
      <c r="K14" s="165">
        <v>6</v>
      </c>
      <c r="L14" s="162" t="str">
        <f t="shared" ref="L14" si="14">IFERROR(VLOOKUP(J14,$B$4:$H$43,4,FALSE),"")</f>
        <v/>
      </c>
      <c r="M14" s="161">
        <f>G14</f>
        <v>0</v>
      </c>
    </row>
    <row r="15" spans="1:36" ht="15" customHeight="1" thickBot="1" x14ac:dyDescent="0.45">
      <c r="A15" s="169"/>
      <c r="B15" s="178"/>
      <c r="C15" s="157"/>
      <c r="D15" s="166"/>
      <c r="E15" s="163"/>
      <c r="F15" s="163"/>
      <c r="G15" s="163"/>
      <c r="H15" s="164"/>
      <c r="I15" s="149"/>
      <c r="J15" s="150"/>
      <c r="K15" s="165"/>
      <c r="L15" s="162"/>
      <c r="M15" s="161"/>
    </row>
    <row r="16" spans="1:36" ht="15" customHeight="1" x14ac:dyDescent="0.4">
      <c r="A16" s="151" t="s">
        <v>63</v>
      </c>
      <c r="B16" s="179" t="str">
        <f t="shared" ref="B16" si="15">IF(E16=0,"",C16)</f>
        <v/>
      </c>
      <c r="C16" s="154">
        <v>7</v>
      </c>
      <c r="D16" s="175">
        <v>1</v>
      </c>
      <c r="E16" s="176">
        <f>IF(I16="",'申し込み用紙（男子）'!$D$39,'申し込み用紙（男子）'!$D$39&amp;I16)</f>
        <v>0</v>
      </c>
      <c r="F16" s="176">
        <f>'申し込み用紙（男子）'!$H$39</f>
        <v>0</v>
      </c>
      <c r="G16" s="176">
        <f>'申し込み用紙（男子）'!$D$38</f>
        <v>0</v>
      </c>
      <c r="H16" s="177">
        <f>'申し込み用紙（男子）'!$H$38</f>
        <v>0</v>
      </c>
      <c r="I16" s="170"/>
      <c r="J16" s="150" t="e">
        <f t="shared" ref="J16" si="16">SMALL($B$4:$B$43,K16)</f>
        <v>#NUM!</v>
      </c>
      <c r="K16" s="165">
        <v>7</v>
      </c>
      <c r="L16" s="162" t="str">
        <f t="shared" ref="L16" si="17">IFERROR(VLOOKUP(J16,$B$4:$H$43,4,FALSE),"")</f>
        <v/>
      </c>
      <c r="M16" s="161">
        <f>G16</f>
        <v>0</v>
      </c>
      <c r="O16" s="3"/>
      <c r="P16" s="3"/>
      <c r="Q16" s="3"/>
      <c r="R16" s="3"/>
      <c r="S16" s="3"/>
    </row>
    <row r="17" spans="1:23" ht="15" customHeight="1" x14ac:dyDescent="0.4">
      <c r="A17" s="152"/>
      <c r="B17" s="146"/>
      <c r="C17" s="155"/>
      <c r="D17" s="165"/>
      <c r="E17" s="162"/>
      <c r="F17" s="162"/>
      <c r="G17" s="162"/>
      <c r="H17" s="161"/>
      <c r="I17" s="148"/>
      <c r="J17" s="150"/>
      <c r="K17" s="165"/>
      <c r="L17" s="162"/>
      <c r="M17" s="161"/>
      <c r="O17" s="3"/>
      <c r="P17" s="3"/>
      <c r="Q17" s="3"/>
      <c r="R17" s="3"/>
      <c r="S17" s="3"/>
    </row>
    <row r="18" spans="1:23" ht="15" customHeight="1" x14ac:dyDescent="0.4">
      <c r="A18" s="152"/>
      <c r="B18" s="145" t="str">
        <f t="shared" ref="B18" si="18">IF(E18=0,"",C18)</f>
        <v/>
      </c>
      <c r="C18" s="156">
        <v>8</v>
      </c>
      <c r="D18" s="165">
        <v>2</v>
      </c>
      <c r="E18" s="162">
        <f>IF(I18="",'申し込み用紙（男子）'!$D$41,'申し込み用紙（男子）'!$D$41&amp;I18)</f>
        <v>0</v>
      </c>
      <c r="F18" s="162">
        <f>'申し込み用紙（男子）'!$H$41</f>
        <v>0</v>
      </c>
      <c r="G18" s="162">
        <f>'申し込み用紙（男子）'!$D$40</f>
        <v>0</v>
      </c>
      <c r="H18" s="161">
        <f>'申し込み用紙（男子）'!$H$40</f>
        <v>0</v>
      </c>
      <c r="I18" s="148"/>
      <c r="J18" s="150" t="e">
        <f t="shared" ref="J18" si="19">SMALL($B$4:$B$43,K18)</f>
        <v>#NUM!</v>
      </c>
      <c r="K18" s="165">
        <v>8</v>
      </c>
      <c r="L18" s="162" t="str">
        <f t="shared" ref="L18" si="20">IFERROR(VLOOKUP(J18,$B$4:$H$43,4,FALSE),"")</f>
        <v/>
      </c>
      <c r="M18" s="161">
        <f>G18</f>
        <v>0</v>
      </c>
      <c r="O18" s="3"/>
      <c r="P18" s="3"/>
      <c r="Q18" s="3"/>
      <c r="R18" s="3"/>
      <c r="S18" s="3"/>
    </row>
    <row r="19" spans="1:23" ht="15" customHeight="1" x14ac:dyDescent="0.4">
      <c r="A19" s="152"/>
      <c r="B19" s="146"/>
      <c r="C19" s="155"/>
      <c r="D19" s="165"/>
      <c r="E19" s="162"/>
      <c r="F19" s="162"/>
      <c r="G19" s="162"/>
      <c r="H19" s="161"/>
      <c r="I19" s="148"/>
      <c r="J19" s="150"/>
      <c r="K19" s="165"/>
      <c r="L19" s="162"/>
      <c r="M19" s="161"/>
      <c r="O19" s="3"/>
      <c r="P19" s="3"/>
      <c r="Q19" s="3"/>
      <c r="R19" s="3"/>
      <c r="S19" s="3"/>
    </row>
    <row r="20" spans="1:23" ht="15" customHeight="1" x14ac:dyDescent="0.4">
      <c r="A20" s="152"/>
      <c r="B20" s="145" t="str">
        <f t="shared" ref="B20" si="21">IF(E20=0,"",C20)</f>
        <v/>
      </c>
      <c r="C20" s="156">
        <v>9</v>
      </c>
      <c r="D20" s="165">
        <v>3</v>
      </c>
      <c r="E20" s="162">
        <f>IF(I20="",'申し込み用紙（男子）'!$D$43,'申し込み用紙（男子）'!$D$43&amp;I20)</f>
        <v>0</v>
      </c>
      <c r="F20" s="162">
        <f>'申し込み用紙（男子）'!$H$43</f>
        <v>0</v>
      </c>
      <c r="G20" s="162">
        <f>'申し込み用紙（男子）'!$D$42</f>
        <v>0</v>
      </c>
      <c r="H20" s="161">
        <f>'申し込み用紙（男子）'!$H$42</f>
        <v>0</v>
      </c>
      <c r="I20" s="148"/>
      <c r="J20" s="150" t="e">
        <f t="shared" ref="J20" si="22">SMALL($B$4:$B$43,K20)</f>
        <v>#NUM!</v>
      </c>
      <c r="K20" s="165">
        <v>9</v>
      </c>
      <c r="L20" s="162" t="str">
        <f t="shared" ref="L20" si="23">IFERROR(VLOOKUP(J20,$B$4:$H$43,4,FALSE),"")</f>
        <v/>
      </c>
      <c r="M20" s="161">
        <f>G20</f>
        <v>0</v>
      </c>
      <c r="O20" s="3"/>
      <c r="P20" s="3"/>
      <c r="Q20" s="3"/>
      <c r="R20" s="3"/>
      <c r="S20" s="3"/>
    </row>
    <row r="21" spans="1:23" ht="15" customHeight="1" x14ac:dyDescent="0.4">
      <c r="A21" s="152"/>
      <c r="B21" s="146"/>
      <c r="C21" s="155"/>
      <c r="D21" s="165"/>
      <c r="E21" s="162"/>
      <c r="F21" s="162"/>
      <c r="G21" s="162"/>
      <c r="H21" s="161"/>
      <c r="I21" s="148"/>
      <c r="J21" s="150"/>
      <c r="K21" s="165"/>
      <c r="L21" s="162"/>
      <c r="M21" s="161"/>
    </row>
    <row r="22" spans="1:23" ht="15" customHeight="1" x14ac:dyDescent="0.4">
      <c r="A22" s="152"/>
      <c r="B22" s="145" t="str">
        <f t="shared" ref="B22" si="24">IF(E22=0,"",C22)</f>
        <v/>
      </c>
      <c r="C22" s="156">
        <v>10</v>
      </c>
      <c r="D22" s="165">
        <v>4</v>
      </c>
      <c r="E22" s="162">
        <f>IF(I22="",'申し込み用紙（男子）'!$D$45,'申し込み用紙（男子）'!$D$45&amp;I22)</f>
        <v>0</v>
      </c>
      <c r="F22" s="162">
        <f>'申し込み用紙（男子）'!$H$45</f>
        <v>0</v>
      </c>
      <c r="G22" s="162">
        <f>'申し込み用紙（男子）'!$D$44</f>
        <v>0</v>
      </c>
      <c r="H22" s="161">
        <f>'申し込み用紙（男子）'!$H$44</f>
        <v>0</v>
      </c>
      <c r="I22" s="148"/>
      <c r="J22" s="150" t="e">
        <f t="shared" ref="J22" si="25">SMALL($B$4:$B$43,K22)</f>
        <v>#NUM!</v>
      </c>
      <c r="K22" s="165">
        <v>10</v>
      </c>
      <c r="L22" s="162" t="str">
        <f t="shared" ref="L22" si="26">IFERROR(VLOOKUP(J22,$B$4:$H$43,4,FALSE),"")</f>
        <v/>
      </c>
      <c r="M22" s="161">
        <f>G22</f>
        <v>0</v>
      </c>
    </row>
    <row r="23" spans="1:23" ht="15" customHeight="1" x14ac:dyDescent="0.4">
      <c r="A23" s="152"/>
      <c r="B23" s="146"/>
      <c r="C23" s="155"/>
      <c r="D23" s="165"/>
      <c r="E23" s="162"/>
      <c r="F23" s="162"/>
      <c r="G23" s="162"/>
      <c r="H23" s="161"/>
      <c r="I23" s="148"/>
      <c r="J23" s="150"/>
      <c r="K23" s="165"/>
      <c r="L23" s="162"/>
      <c r="M23" s="161"/>
      <c r="O23" s="3"/>
      <c r="P23" s="3"/>
      <c r="Q23" s="3"/>
      <c r="R23" s="3"/>
      <c r="T23" s="3"/>
      <c r="U23" s="3"/>
      <c r="V23" s="3"/>
      <c r="W23" s="3"/>
    </row>
    <row r="24" spans="1:23" ht="15" customHeight="1" x14ac:dyDescent="0.4">
      <c r="A24" s="152"/>
      <c r="B24" s="145" t="str">
        <f t="shared" ref="B24" si="27">IF(E24=0,"",C24)</f>
        <v/>
      </c>
      <c r="C24" s="156">
        <v>11</v>
      </c>
      <c r="D24" s="165">
        <v>5</v>
      </c>
      <c r="E24" s="162">
        <f>IF(I24="",'申し込み用紙（男子）'!$D$47,'申し込み用紙（男子）'!$D$47&amp;I24)</f>
        <v>0</v>
      </c>
      <c r="F24" s="162">
        <f>'申し込み用紙（男子）'!$H$47</f>
        <v>0</v>
      </c>
      <c r="G24" s="162">
        <f>'申し込み用紙（男子）'!$D$46</f>
        <v>0</v>
      </c>
      <c r="H24" s="161">
        <f>'申し込み用紙（男子）'!$H$46</f>
        <v>0</v>
      </c>
      <c r="I24" s="148"/>
      <c r="J24" s="150" t="e">
        <f t="shared" ref="J24" si="28">SMALL($B$4:$B$43,K24)</f>
        <v>#NUM!</v>
      </c>
      <c r="K24" s="165">
        <v>11</v>
      </c>
      <c r="L24" s="162" t="str">
        <f t="shared" ref="L24" si="29">IFERROR(VLOOKUP(J24,$B$4:$H$43,4,FALSE),"")</f>
        <v/>
      </c>
      <c r="M24" s="161">
        <f>G24</f>
        <v>0</v>
      </c>
      <c r="O24" s="3"/>
      <c r="P24" s="3"/>
      <c r="Q24" s="3"/>
      <c r="R24" s="3"/>
      <c r="T24" s="3"/>
      <c r="U24" s="3"/>
      <c r="V24" s="3"/>
      <c r="W24" s="3"/>
    </row>
    <row r="25" spans="1:23" ht="15" customHeight="1" x14ac:dyDescent="0.4">
      <c r="A25" s="152"/>
      <c r="B25" s="146"/>
      <c r="C25" s="155"/>
      <c r="D25" s="165"/>
      <c r="E25" s="162"/>
      <c r="F25" s="162"/>
      <c r="G25" s="162"/>
      <c r="H25" s="161"/>
      <c r="I25" s="148"/>
      <c r="J25" s="150"/>
      <c r="K25" s="165"/>
      <c r="L25" s="162"/>
      <c r="M25" s="161"/>
    </row>
    <row r="26" spans="1:23" ht="15" customHeight="1" x14ac:dyDescent="0.4">
      <c r="A26" s="152"/>
      <c r="B26" s="145" t="str">
        <f t="shared" ref="B26" si="30">IF(E26=0,"",C26)</f>
        <v/>
      </c>
      <c r="C26" s="156">
        <v>12</v>
      </c>
      <c r="D26" s="165">
        <v>6</v>
      </c>
      <c r="E26" s="162">
        <f>IF(I26="",'申し込み用紙（男子）'!$D$49,'申し込み用紙（男子）'!$D$49&amp;I26)</f>
        <v>0</v>
      </c>
      <c r="F26" s="162">
        <f>'申し込み用紙（男子）'!$H$49</f>
        <v>0</v>
      </c>
      <c r="G26" s="162">
        <f>'申し込み用紙（男子）'!$D$48</f>
        <v>0</v>
      </c>
      <c r="H26" s="161">
        <f>'申し込み用紙（男子）'!$H$48</f>
        <v>0</v>
      </c>
      <c r="I26" s="148"/>
      <c r="J26" s="150" t="e">
        <f t="shared" ref="J26" si="31">SMALL($B$4:$B$43,K26)</f>
        <v>#NUM!</v>
      </c>
      <c r="K26" s="165">
        <v>12</v>
      </c>
      <c r="L26" s="162" t="str">
        <f t="shared" ref="L26" si="32">IFERROR(VLOOKUP(J26,$B$4:$H$43,4,FALSE),"")</f>
        <v/>
      </c>
      <c r="M26" s="161">
        <f>G26</f>
        <v>0</v>
      </c>
    </row>
    <row r="27" spans="1:23" ht="15" customHeight="1" x14ac:dyDescent="0.4">
      <c r="A27" s="152"/>
      <c r="B27" s="146"/>
      <c r="C27" s="155"/>
      <c r="D27" s="165"/>
      <c r="E27" s="162"/>
      <c r="F27" s="162"/>
      <c r="G27" s="162"/>
      <c r="H27" s="161"/>
      <c r="I27" s="148"/>
      <c r="J27" s="150"/>
      <c r="K27" s="165"/>
      <c r="L27" s="162"/>
      <c r="M27" s="161"/>
    </row>
    <row r="28" spans="1:23" ht="15" customHeight="1" x14ac:dyDescent="0.4">
      <c r="A28" s="152"/>
      <c r="B28" s="145" t="str">
        <f t="shared" ref="B28" si="33">IF(E28=0,"",C28)</f>
        <v/>
      </c>
      <c r="C28" s="156">
        <v>13</v>
      </c>
      <c r="D28" s="165">
        <v>7</v>
      </c>
      <c r="E28" s="162">
        <f>IF(I28="",'申し込み用紙（男子）'!$V$27,'申し込み用紙（男子）'!$V$49&amp;I28)</f>
        <v>0</v>
      </c>
      <c r="F28" s="162">
        <f>'申し込み用紙（男子）'!$Z$27</f>
        <v>0</v>
      </c>
      <c r="G28" s="162">
        <f>'申し込み用紙（男子）'!$V$26</f>
        <v>0</v>
      </c>
      <c r="H28" s="161">
        <f>'申し込み用紙（男子）'!$Z$26</f>
        <v>0</v>
      </c>
      <c r="I28" s="148"/>
      <c r="J28" s="150" t="e">
        <f t="shared" ref="J28" si="34">SMALL($B$4:$B$43,K28)</f>
        <v>#NUM!</v>
      </c>
      <c r="K28" s="165">
        <v>13</v>
      </c>
      <c r="L28" s="162" t="str">
        <f t="shared" ref="L28" si="35">IFERROR(VLOOKUP(J28,$B$4:$H$43,4,FALSE),"")</f>
        <v/>
      </c>
      <c r="M28" s="161">
        <f t="shared" ref="M28" si="36">G28</f>
        <v>0</v>
      </c>
    </row>
    <row r="29" spans="1:23" ht="15" customHeight="1" x14ac:dyDescent="0.4">
      <c r="A29" s="152"/>
      <c r="B29" s="146"/>
      <c r="C29" s="155"/>
      <c r="D29" s="165"/>
      <c r="E29" s="162"/>
      <c r="F29" s="162"/>
      <c r="G29" s="162"/>
      <c r="H29" s="161"/>
      <c r="I29" s="148"/>
      <c r="J29" s="150"/>
      <c r="K29" s="165"/>
      <c r="L29" s="162"/>
      <c r="M29" s="161"/>
    </row>
    <row r="30" spans="1:23" ht="15" customHeight="1" x14ac:dyDescent="0.4">
      <c r="A30" s="152"/>
      <c r="B30" s="145" t="str">
        <f t="shared" ref="B30" si="37">IF(E30=0,"",C30)</f>
        <v/>
      </c>
      <c r="C30" s="156">
        <v>14</v>
      </c>
      <c r="D30" s="165">
        <v>8</v>
      </c>
      <c r="E30" s="162">
        <f>IF(I30="",'申し込み用紙（男子）'!$V$29,'申し込み用紙（男子）'!$V$49&amp;I30)</f>
        <v>0</v>
      </c>
      <c r="F30" s="162">
        <f>'申し込み用紙（男子）'!$Z$29</f>
        <v>0</v>
      </c>
      <c r="G30" s="162">
        <f>'申し込み用紙（男子）'!$V$28</f>
        <v>0</v>
      </c>
      <c r="H30" s="161">
        <f>'申し込み用紙（男子）'!$Z$28</f>
        <v>0</v>
      </c>
      <c r="I30" s="148"/>
      <c r="J30" s="150" t="e">
        <f t="shared" ref="J30" si="38">SMALL($B$4:$B$43,K30)</f>
        <v>#NUM!</v>
      </c>
      <c r="K30" s="165">
        <v>14</v>
      </c>
      <c r="L30" s="162" t="str">
        <f t="shared" ref="L30" si="39">IFERROR(VLOOKUP(J30,$B$4:$H$43,4,FALSE),"")</f>
        <v/>
      </c>
      <c r="M30" s="161">
        <f t="shared" ref="M30" si="40">G30</f>
        <v>0</v>
      </c>
    </row>
    <row r="31" spans="1:23" ht="15" customHeight="1" x14ac:dyDescent="0.4">
      <c r="A31" s="152"/>
      <c r="B31" s="146"/>
      <c r="C31" s="155"/>
      <c r="D31" s="165"/>
      <c r="E31" s="162"/>
      <c r="F31" s="162"/>
      <c r="G31" s="162"/>
      <c r="H31" s="161"/>
      <c r="I31" s="148"/>
      <c r="J31" s="150"/>
      <c r="K31" s="165"/>
      <c r="L31" s="162"/>
      <c r="M31" s="161"/>
    </row>
    <row r="32" spans="1:23" ht="15" customHeight="1" x14ac:dyDescent="0.4">
      <c r="A32" s="152"/>
      <c r="B32" s="145" t="str">
        <f t="shared" ref="B32" si="41">IF(E32=0,"",C32)</f>
        <v/>
      </c>
      <c r="C32" s="156">
        <v>15</v>
      </c>
      <c r="D32" s="165">
        <v>9</v>
      </c>
      <c r="E32" s="162">
        <f>IF(I32="",'申し込み用紙（男子）'!$V$31,'申し込み用紙（男子）'!$V$49&amp;I32)</f>
        <v>0</v>
      </c>
      <c r="F32" s="162">
        <f>'申し込み用紙（男子）'!$Z$31</f>
        <v>0</v>
      </c>
      <c r="G32" s="162">
        <f>'申し込み用紙（男子）'!$V$30</f>
        <v>0</v>
      </c>
      <c r="H32" s="161">
        <f>'申し込み用紙（男子）'!$Z$30</f>
        <v>0</v>
      </c>
      <c r="I32" s="148"/>
      <c r="J32" s="150" t="e">
        <f>SMALL($B$4:$B$43,K32)</f>
        <v>#NUM!</v>
      </c>
      <c r="K32" s="165">
        <v>15</v>
      </c>
      <c r="L32" s="162" t="str">
        <f t="shared" ref="L32" si="42">IFERROR(VLOOKUP(J32,$B$4:$H$43,4,FALSE),"")</f>
        <v/>
      </c>
      <c r="M32" s="161">
        <f t="shared" ref="M32" si="43">G32</f>
        <v>0</v>
      </c>
    </row>
    <row r="33" spans="1:13" ht="15" customHeight="1" x14ac:dyDescent="0.4">
      <c r="A33" s="152"/>
      <c r="B33" s="146"/>
      <c r="C33" s="155"/>
      <c r="D33" s="165"/>
      <c r="E33" s="162"/>
      <c r="F33" s="162"/>
      <c r="G33" s="162"/>
      <c r="H33" s="161"/>
      <c r="I33" s="148"/>
      <c r="J33" s="150"/>
      <c r="K33" s="165"/>
      <c r="L33" s="162"/>
      <c r="M33" s="161"/>
    </row>
    <row r="34" spans="1:13" ht="15" customHeight="1" x14ac:dyDescent="0.4">
      <c r="A34" s="152"/>
      <c r="B34" s="145" t="str">
        <f t="shared" ref="B34" si="44">IF(E34=0,"",C34)</f>
        <v/>
      </c>
      <c r="C34" s="156">
        <v>16</v>
      </c>
      <c r="D34" s="165">
        <v>10</v>
      </c>
      <c r="E34" s="162">
        <f>IF(I34="",'申し込み用紙（男子）'!$V$33,'申し込み用紙（男子）'!$V$49&amp;I34)</f>
        <v>0</v>
      </c>
      <c r="F34" s="162">
        <f>'申し込み用紙（男子）'!$Z$33</f>
        <v>0</v>
      </c>
      <c r="G34" s="162">
        <f>'申し込み用紙（男子）'!$V$32</f>
        <v>0</v>
      </c>
      <c r="H34" s="161">
        <f>'申し込み用紙（男子）'!$Z$32</f>
        <v>0</v>
      </c>
      <c r="I34" s="148"/>
      <c r="J34" s="150" t="e">
        <f t="shared" ref="J34" si="45">SMALL($B$4:$B$43,K34)</f>
        <v>#NUM!</v>
      </c>
      <c r="K34" s="165">
        <v>16</v>
      </c>
      <c r="L34" s="162" t="str">
        <f t="shared" ref="L34" si="46">IFERROR(VLOOKUP(J34,$B$4:$H$43,4,FALSE),"")</f>
        <v/>
      </c>
      <c r="M34" s="161">
        <f t="shared" ref="M34" si="47">G34</f>
        <v>0</v>
      </c>
    </row>
    <row r="35" spans="1:13" ht="15" customHeight="1" x14ac:dyDescent="0.4">
      <c r="A35" s="152"/>
      <c r="B35" s="146"/>
      <c r="C35" s="155"/>
      <c r="D35" s="165"/>
      <c r="E35" s="162"/>
      <c r="F35" s="162"/>
      <c r="G35" s="162"/>
      <c r="H35" s="161"/>
      <c r="I35" s="148"/>
      <c r="J35" s="150"/>
      <c r="K35" s="165"/>
      <c r="L35" s="162"/>
      <c r="M35" s="161"/>
    </row>
    <row r="36" spans="1:13" ht="15" customHeight="1" x14ac:dyDescent="0.4">
      <c r="A36" s="152"/>
      <c r="B36" s="145" t="str">
        <f t="shared" ref="B36" si="48">IF(E36=0,"",C36)</f>
        <v/>
      </c>
      <c r="C36" s="156">
        <v>17</v>
      </c>
      <c r="D36" s="165">
        <v>11</v>
      </c>
      <c r="E36" s="162">
        <f>IF(I36="",'申し込み用紙（男子）'!$V$35,'申し込み用紙（男子）'!$V$49&amp;I36)</f>
        <v>0</v>
      </c>
      <c r="F36" s="162">
        <f>'申し込み用紙（男子）'!$Z$35</f>
        <v>0</v>
      </c>
      <c r="G36" s="162">
        <f>'申し込み用紙（男子）'!$V$34</f>
        <v>0</v>
      </c>
      <c r="H36" s="161">
        <f>'申し込み用紙（男子）'!$Z$34</f>
        <v>0</v>
      </c>
      <c r="I36" s="148"/>
      <c r="J36" s="150" t="e">
        <f t="shared" ref="J36" si="49">SMALL($B$4:$B$43,K36)</f>
        <v>#NUM!</v>
      </c>
      <c r="K36" s="165">
        <v>17</v>
      </c>
      <c r="L36" s="162" t="str">
        <f t="shared" ref="L36" si="50">IFERROR(VLOOKUP(J36,$B$4:$H$43,4,FALSE),"")</f>
        <v/>
      </c>
      <c r="M36" s="161">
        <f t="shared" ref="M36" si="51">G36</f>
        <v>0</v>
      </c>
    </row>
    <row r="37" spans="1:13" ht="15" customHeight="1" x14ac:dyDescent="0.4">
      <c r="A37" s="152"/>
      <c r="B37" s="146"/>
      <c r="C37" s="155"/>
      <c r="D37" s="165"/>
      <c r="E37" s="162"/>
      <c r="F37" s="162"/>
      <c r="G37" s="162"/>
      <c r="H37" s="161"/>
      <c r="I37" s="148"/>
      <c r="J37" s="150"/>
      <c r="K37" s="165"/>
      <c r="L37" s="162"/>
      <c r="M37" s="161"/>
    </row>
    <row r="38" spans="1:13" ht="15" customHeight="1" x14ac:dyDescent="0.4">
      <c r="A38" s="152"/>
      <c r="B38" s="145" t="str">
        <f t="shared" ref="B38" si="52">IF(E38=0,"",C38)</f>
        <v/>
      </c>
      <c r="C38" s="156">
        <v>18</v>
      </c>
      <c r="D38" s="165">
        <v>12</v>
      </c>
      <c r="E38" s="162">
        <f>IF(I38="",'申し込み用紙（男子）'!$V$37,'申し込み用紙（男子）'!$V$49&amp;I38)</f>
        <v>0</v>
      </c>
      <c r="F38" s="162">
        <f>'申し込み用紙（男子）'!$Z$37</f>
        <v>0</v>
      </c>
      <c r="G38" s="162">
        <f>'申し込み用紙（男子）'!$V$36</f>
        <v>0</v>
      </c>
      <c r="H38" s="161">
        <f>'申し込み用紙（男子）'!$Z$36</f>
        <v>0</v>
      </c>
      <c r="I38" s="148"/>
      <c r="J38" s="150" t="e">
        <f t="shared" ref="J38" si="53">SMALL($B$4:$B$43,K38)</f>
        <v>#NUM!</v>
      </c>
      <c r="K38" s="165">
        <v>18</v>
      </c>
      <c r="L38" s="162" t="str">
        <f t="shared" ref="L38" si="54">IFERROR(VLOOKUP(J38,$B$4:$H$43,4,FALSE),"")</f>
        <v/>
      </c>
      <c r="M38" s="161">
        <f t="shared" ref="M38" si="55">G38</f>
        <v>0</v>
      </c>
    </row>
    <row r="39" spans="1:13" ht="15" customHeight="1" x14ac:dyDescent="0.4">
      <c r="A39" s="152"/>
      <c r="B39" s="146"/>
      <c r="C39" s="155"/>
      <c r="D39" s="165"/>
      <c r="E39" s="162"/>
      <c r="F39" s="162"/>
      <c r="G39" s="162"/>
      <c r="H39" s="161"/>
      <c r="I39" s="148"/>
      <c r="J39" s="150"/>
      <c r="K39" s="165"/>
      <c r="L39" s="162"/>
      <c r="M39" s="161"/>
    </row>
    <row r="40" spans="1:13" ht="15" customHeight="1" x14ac:dyDescent="0.4">
      <c r="A40" s="152"/>
      <c r="B40" s="145" t="str">
        <f>IF(E40=0,"",C40)</f>
        <v/>
      </c>
      <c r="C40" s="156">
        <v>19</v>
      </c>
      <c r="D40" s="165">
        <v>13</v>
      </c>
      <c r="E40" s="162">
        <f>IF(I40="",'申し込み用紙（男子）'!$V$39,'申し込み用紙（男子）'!$V$49&amp;I40)</f>
        <v>0</v>
      </c>
      <c r="F40" s="162">
        <f>'申し込み用紙（男子）'!$Z$39</f>
        <v>0</v>
      </c>
      <c r="G40" s="162">
        <f>'申し込み用紙（男子）'!$V$38</f>
        <v>0</v>
      </c>
      <c r="H40" s="161">
        <f>'申し込み用紙（男子）'!$Z$38</f>
        <v>0</v>
      </c>
      <c r="I40" s="148"/>
      <c r="J40" s="150" t="e">
        <f t="shared" ref="J40" si="56">SMALL($B$4:$B$43,K40)</f>
        <v>#NUM!</v>
      </c>
      <c r="K40" s="165">
        <v>19</v>
      </c>
      <c r="L40" s="162" t="str">
        <f t="shared" ref="L40" si="57">IFERROR(VLOOKUP(J40,$B$4:$H$43,4,FALSE),"")</f>
        <v/>
      </c>
      <c r="M40" s="161">
        <f t="shared" ref="M40" si="58">G40</f>
        <v>0</v>
      </c>
    </row>
    <row r="41" spans="1:13" ht="15" customHeight="1" x14ac:dyDescent="0.4">
      <c r="A41" s="152"/>
      <c r="B41" s="146"/>
      <c r="C41" s="155"/>
      <c r="D41" s="165"/>
      <c r="E41" s="162"/>
      <c r="F41" s="162"/>
      <c r="G41" s="162"/>
      <c r="H41" s="161"/>
      <c r="I41" s="148"/>
      <c r="J41" s="150"/>
      <c r="K41" s="165"/>
      <c r="L41" s="162"/>
      <c r="M41" s="161"/>
    </row>
    <row r="42" spans="1:13" ht="15" customHeight="1" x14ac:dyDescent="0.4">
      <c r="A42" s="152"/>
      <c r="B42" s="145" t="str">
        <f t="shared" ref="B42" si="59">IF(E42=0,"",C42)</f>
        <v/>
      </c>
      <c r="C42" s="156">
        <v>20</v>
      </c>
      <c r="D42" s="165">
        <v>14</v>
      </c>
      <c r="E42" s="162">
        <f>IF(I42="",'申し込み用紙（男子）'!$V$41,'申し込み用紙（男子）'!$V$49&amp;I42)</f>
        <v>0</v>
      </c>
      <c r="F42" s="162">
        <f>'申し込み用紙（男子）'!$Z$41</f>
        <v>0</v>
      </c>
      <c r="G42" s="162">
        <f>'申し込み用紙（男子）'!$V$40</f>
        <v>0</v>
      </c>
      <c r="H42" s="161">
        <f>'申し込み用紙（男子）'!$Z$40</f>
        <v>0</v>
      </c>
      <c r="I42" s="148"/>
      <c r="J42" s="150" t="e">
        <f t="shared" ref="J42" si="60">SMALL($B$4:$B$43,K42)</f>
        <v>#NUM!</v>
      </c>
      <c r="K42" s="165">
        <v>20</v>
      </c>
      <c r="L42" s="162" t="str">
        <f t="shared" ref="L42" si="61">IFERROR(VLOOKUP(J42,$B$4:$H$43,4,FALSE),"")</f>
        <v/>
      </c>
      <c r="M42" s="161">
        <f t="shared" ref="M42" si="62">G42</f>
        <v>0</v>
      </c>
    </row>
    <row r="43" spans="1:13" ht="15" customHeight="1" thickBot="1" x14ac:dyDescent="0.45">
      <c r="A43" s="153"/>
      <c r="B43" s="147"/>
      <c r="C43" s="157"/>
      <c r="D43" s="166"/>
      <c r="E43" s="163"/>
      <c r="F43" s="163"/>
      <c r="G43" s="163"/>
      <c r="H43" s="164"/>
      <c r="I43" s="149"/>
      <c r="J43" s="150"/>
      <c r="K43" s="166"/>
      <c r="L43" s="163"/>
      <c r="M43" s="164"/>
    </row>
    <row r="44" spans="1:13" ht="15" customHeight="1" x14ac:dyDescent="0.4"/>
    <row r="45" spans="1:13" ht="15" customHeight="1" x14ac:dyDescent="0.4"/>
    <row r="46" spans="1:13" ht="15" customHeight="1" x14ac:dyDescent="0.4"/>
    <row r="47" spans="1:13" ht="15" customHeight="1" x14ac:dyDescent="0.4"/>
    <row r="48" spans="1:13" ht="15" customHeight="1" x14ac:dyDescent="0.4"/>
    <row r="49" ht="15" customHeight="1" x14ac:dyDescent="0.4"/>
    <row r="50" ht="15" customHeight="1" x14ac:dyDescent="0.4"/>
    <row r="51" ht="15" customHeight="1" x14ac:dyDescent="0.4"/>
    <row r="52" ht="15" customHeight="1" x14ac:dyDescent="0.4"/>
    <row r="53" ht="15" customHeight="1" x14ac:dyDescent="0.4"/>
    <row r="54" ht="15" customHeight="1" x14ac:dyDescent="0.4"/>
    <row r="55" ht="15" customHeight="1" x14ac:dyDescent="0.4"/>
    <row r="56" ht="15" customHeight="1" x14ac:dyDescent="0.4"/>
    <row r="57" ht="15" customHeight="1" x14ac:dyDescent="0.4"/>
    <row r="58" ht="15" customHeight="1" x14ac:dyDescent="0.4"/>
    <row r="59" ht="15" customHeight="1" x14ac:dyDescent="0.4"/>
    <row r="60" ht="15" customHeight="1" x14ac:dyDescent="0.4"/>
    <row r="61" ht="15" customHeight="1" x14ac:dyDescent="0.4"/>
    <row r="62" ht="15" customHeight="1" x14ac:dyDescent="0.4"/>
    <row r="63" ht="15" customHeight="1" x14ac:dyDescent="0.4"/>
    <row r="64" ht="15" customHeight="1" x14ac:dyDescent="0.4"/>
    <row r="65" ht="15" customHeight="1" x14ac:dyDescent="0.4"/>
    <row r="66" ht="15" customHeight="1" x14ac:dyDescent="0.4"/>
    <row r="67" ht="15" customHeight="1" x14ac:dyDescent="0.4"/>
  </sheetData>
  <mergeCells count="249">
    <mergeCell ref="D26:D27"/>
    <mergeCell ref="E26:E27"/>
    <mergeCell ref="F26:F27"/>
    <mergeCell ref="G26:G27"/>
    <mergeCell ref="H26:H27"/>
    <mergeCell ref="K22:K23"/>
    <mergeCell ref="L22:L23"/>
    <mergeCell ref="M22:M23"/>
    <mergeCell ref="I26:I27"/>
    <mergeCell ref="K26:K27"/>
    <mergeCell ref="L26:L27"/>
    <mergeCell ref="M26:M27"/>
    <mergeCell ref="I24:I25"/>
    <mergeCell ref="K24:K25"/>
    <mergeCell ref="L24:L25"/>
    <mergeCell ref="M24:M25"/>
    <mergeCell ref="D24:D25"/>
    <mergeCell ref="E24:E25"/>
    <mergeCell ref="F24:F25"/>
    <mergeCell ref="G24:G25"/>
    <mergeCell ref="H24:H25"/>
    <mergeCell ref="K20:K21"/>
    <mergeCell ref="L20:L21"/>
    <mergeCell ref="M20:M21"/>
    <mergeCell ref="D22:D23"/>
    <mergeCell ref="E22:E23"/>
    <mergeCell ref="F22:F23"/>
    <mergeCell ref="G22:G23"/>
    <mergeCell ref="H22:H23"/>
    <mergeCell ref="I22:I23"/>
    <mergeCell ref="M18:M19"/>
    <mergeCell ref="D20:D21"/>
    <mergeCell ref="E20:E21"/>
    <mergeCell ref="F20:F21"/>
    <mergeCell ref="G20:G21"/>
    <mergeCell ref="H20:H21"/>
    <mergeCell ref="I20:I21"/>
    <mergeCell ref="B20:B21"/>
    <mergeCell ref="D18:D19"/>
    <mergeCell ref="E18:E19"/>
    <mergeCell ref="F18:F19"/>
    <mergeCell ref="G18:G19"/>
    <mergeCell ref="H18:H19"/>
    <mergeCell ref="I18:I19"/>
    <mergeCell ref="B18:B19"/>
    <mergeCell ref="K18:K19"/>
    <mergeCell ref="L18:L19"/>
    <mergeCell ref="B14:B15"/>
    <mergeCell ref="K14:K15"/>
    <mergeCell ref="L14:L15"/>
    <mergeCell ref="M14:M15"/>
    <mergeCell ref="D16:D17"/>
    <mergeCell ref="E16:E17"/>
    <mergeCell ref="F16:F17"/>
    <mergeCell ref="G16:G17"/>
    <mergeCell ref="H16:H17"/>
    <mergeCell ref="I16:I17"/>
    <mergeCell ref="B16:B17"/>
    <mergeCell ref="K16:K17"/>
    <mergeCell ref="L16:L17"/>
    <mergeCell ref="M16:M17"/>
    <mergeCell ref="K12:K13"/>
    <mergeCell ref="L12:L13"/>
    <mergeCell ref="M12:M13"/>
    <mergeCell ref="D14:D15"/>
    <mergeCell ref="E14:E15"/>
    <mergeCell ref="F14:F15"/>
    <mergeCell ref="G14:G15"/>
    <mergeCell ref="H14:H15"/>
    <mergeCell ref="I14:I15"/>
    <mergeCell ref="F12:F13"/>
    <mergeCell ref="G12:G13"/>
    <mergeCell ref="H12:H13"/>
    <mergeCell ref="I12:I13"/>
    <mergeCell ref="D10:D11"/>
    <mergeCell ref="E10:E11"/>
    <mergeCell ref="F10:F11"/>
    <mergeCell ref="G10:G11"/>
    <mergeCell ref="H10:H11"/>
    <mergeCell ref="M8:M9"/>
    <mergeCell ref="I6:I7"/>
    <mergeCell ref="K6:K7"/>
    <mergeCell ref="L6:L7"/>
    <mergeCell ref="M6:M7"/>
    <mergeCell ref="O6:P6"/>
    <mergeCell ref="I10:I11"/>
    <mergeCell ref="K10:K11"/>
    <mergeCell ref="L10:L11"/>
    <mergeCell ref="M10:M11"/>
    <mergeCell ref="M4:M5"/>
    <mergeCell ref="O4:P4"/>
    <mergeCell ref="O5:P5"/>
    <mergeCell ref="D1:I1"/>
    <mergeCell ref="D2:I2"/>
    <mergeCell ref="K2:M2"/>
    <mergeCell ref="O2:Q2"/>
    <mergeCell ref="D4:D5"/>
    <mergeCell ref="E4:E5"/>
    <mergeCell ref="F4:F5"/>
    <mergeCell ref="G4:G5"/>
    <mergeCell ref="H4:H5"/>
    <mergeCell ref="H28:H29"/>
    <mergeCell ref="D30:D31"/>
    <mergeCell ref="E30:E31"/>
    <mergeCell ref="F30:F31"/>
    <mergeCell ref="G30:G31"/>
    <mergeCell ref="H30:H31"/>
    <mergeCell ref="I4:I5"/>
    <mergeCell ref="K4:K5"/>
    <mergeCell ref="L4:L5"/>
    <mergeCell ref="D8:D9"/>
    <mergeCell ref="E8:E9"/>
    <mergeCell ref="F8:F9"/>
    <mergeCell ref="G8:G9"/>
    <mergeCell ref="H8:H9"/>
    <mergeCell ref="D6:D7"/>
    <mergeCell ref="E6:E7"/>
    <mergeCell ref="F6:F7"/>
    <mergeCell ref="G6:G7"/>
    <mergeCell ref="H6:H7"/>
    <mergeCell ref="I8:I9"/>
    <mergeCell ref="K8:K9"/>
    <mergeCell ref="L8:L9"/>
    <mergeCell ref="D12:D13"/>
    <mergeCell ref="E12:E13"/>
    <mergeCell ref="A4:A15"/>
    <mergeCell ref="D36:D37"/>
    <mergeCell ref="D38:D39"/>
    <mergeCell ref="D40:D41"/>
    <mergeCell ref="D42:D43"/>
    <mergeCell ref="E36:E37"/>
    <mergeCell ref="F36:F37"/>
    <mergeCell ref="G36:G37"/>
    <mergeCell ref="H36:H37"/>
    <mergeCell ref="E38:E39"/>
    <mergeCell ref="F38:F39"/>
    <mergeCell ref="G38:G39"/>
    <mergeCell ref="H38:H39"/>
    <mergeCell ref="E40:E41"/>
    <mergeCell ref="F40:F41"/>
    <mergeCell ref="G40:G41"/>
    <mergeCell ref="H40:H41"/>
    <mergeCell ref="E42:E43"/>
    <mergeCell ref="F42:F43"/>
    <mergeCell ref="G42:G43"/>
    <mergeCell ref="H42:H43"/>
    <mergeCell ref="B8:B9"/>
    <mergeCell ref="B10:B11"/>
    <mergeCell ref="B12:B13"/>
    <mergeCell ref="K28:K29"/>
    <mergeCell ref="K30:K31"/>
    <mergeCell ref="K32:K33"/>
    <mergeCell ref="K34:K35"/>
    <mergeCell ref="K36:K37"/>
    <mergeCell ref="K38:K39"/>
    <mergeCell ref="K40:K41"/>
    <mergeCell ref="K42:K43"/>
    <mergeCell ref="L28:L29"/>
    <mergeCell ref="L38:L39"/>
    <mergeCell ref="M28:M29"/>
    <mergeCell ref="L30:L31"/>
    <mergeCell ref="M30:M31"/>
    <mergeCell ref="L32:L33"/>
    <mergeCell ref="M32:M33"/>
    <mergeCell ref="L34:L35"/>
    <mergeCell ref="M34:M35"/>
    <mergeCell ref="L36:L37"/>
    <mergeCell ref="M36:M37"/>
    <mergeCell ref="M38:M39"/>
    <mergeCell ref="L40:L41"/>
    <mergeCell ref="M40:M41"/>
    <mergeCell ref="L42:L43"/>
    <mergeCell ref="M42:M43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A16:A4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B4:B5"/>
    <mergeCell ref="B6:B7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I28:I29"/>
    <mergeCell ref="I30:I31"/>
    <mergeCell ref="I32:I33"/>
    <mergeCell ref="I34:I35"/>
    <mergeCell ref="I36:I37"/>
    <mergeCell ref="I38:I39"/>
    <mergeCell ref="I40:I41"/>
    <mergeCell ref="I42:I43"/>
    <mergeCell ref="D32:D33"/>
    <mergeCell ref="E32:E33"/>
    <mergeCell ref="F32:F33"/>
    <mergeCell ref="G32:G33"/>
    <mergeCell ref="H32:H33"/>
    <mergeCell ref="D34:D35"/>
    <mergeCell ref="E34:E35"/>
    <mergeCell ref="F34:F35"/>
    <mergeCell ref="G34:G35"/>
    <mergeCell ref="H34:H35"/>
    <mergeCell ref="D28:D29"/>
    <mergeCell ref="E28:E29"/>
    <mergeCell ref="F28:F29"/>
    <mergeCell ref="G28:G29"/>
  </mergeCells>
  <phoneticPr fontId="2"/>
  <conditionalFormatting sqref="E4:E43">
    <cfRule type="duplicateValues" dxfId="15" priority="6"/>
  </conditionalFormatting>
  <conditionalFormatting sqref="L4:L43">
    <cfRule type="duplicateValues" dxfId="14" priority="7"/>
  </conditionalFormatting>
  <conditionalFormatting sqref="O4:P4">
    <cfRule type="duplicateValues" dxfId="13" priority="5"/>
  </conditionalFormatting>
  <conditionalFormatting sqref="O6:P6">
    <cfRule type="duplicateValues" dxfId="12" priority="1"/>
  </conditionalFormatting>
  <conditionalFormatting sqref="O22:P22">
    <cfRule type="duplicateValues" dxfId="11" priority="3"/>
  </conditionalFormatting>
  <conditionalFormatting sqref="P11:P14 U11:U14">
    <cfRule type="duplicateValues" dxfId="10" priority="4"/>
  </conditionalFormatting>
  <conditionalFormatting sqref="Q4:AJ4">
    <cfRule type="duplicateValues" dxfId="9" priority="8"/>
  </conditionalFormatting>
  <conditionalFormatting sqref="Q6:AJ6">
    <cfRule type="duplicateValues" dxfId="8" priority="2"/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B6852-4A61-4542-B956-DAE1E0EB2E94}">
  <dimension ref="A1:AJ67"/>
  <sheetViews>
    <sheetView topLeftCell="A6" zoomScale="75" zoomScaleNormal="55" workbookViewId="0">
      <selection activeCell="Q13" sqref="Q13"/>
    </sheetView>
  </sheetViews>
  <sheetFormatPr defaultColWidth="9" defaultRowHeight="18.75" x14ac:dyDescent="0.4"/>
  <cols>
    <col min="1" max="1" width="4.75" style="13" customWidth="1"/>
    <col min="2" max="2" width="4.75" style="13" hidden="1" customWidth="1"/>
    <col min="3" max="3" width="4.75" style="4" hidden="1" customWidth="1"/>
    <col min="4" max="4" width="5" style="3" customWidth="1"/>
    <col min="5" max="8" width="7" style="4" customWidth="1"/>
    <col min="9" max="9" width="14.375" style="4" customWidth="1"/>
    <col min="10" max="10" width="24.875" style="4" hidden="1" customWidth="1"/>
    <col min="11" max="11" width="5" style="4" customWidth="1"/>
    <col min="12" max="12" width="9" style="4" customWidth="1"/>
    <col min="13" max="16384" width="9" style="4"/>
  </cols>
  <sheetData>
    <row r="1" spans="1:36" ht="33.75" customHeight="1" x14ac:dyDescent="0.4">
      <c r="D1" s="150" t="str">
        <f>'申し込み用紙（女子）'!$D$3</f>
        <v>高松地区中学生強化卓球大会</v>
      </c>
      <c r="E1" s="150"/>
      <c r="F1" s="150"/>
      <c r="G1" s="150"/>
      <c r="H1" s="150"/>
      <c r="I1" s="150"/>
      <c r="J1" s="3"/>
      <c r="K1" s="4" t="s">
        <v>65</v>
      </c>
      <c r="L1" s="4">
        <f>'申し込み用紙（女子）'!AD5</f>
        <v>0</v>
      </c>
      <c r="M1" s="4" t="s">
        <v>64</v>
      </c>
      <c r="N1" s="4">
        <f>'申し込み用紙（女子）'!AH3</f>
        <v>25</v>
      </c>
    </row>
    <row r="2" spans="1:36" ht="33.75" customHeight="1" thickBot="1" x14ac:dyDescent="0.45">
      <c r="D2" s="150">
        <f>'申し込み用紙（女子）'!$G$5</f>
        <v>0</v>
      </c>
      <c r="E2" s="150"/>
      <c r="F2" s="150"/>
      <c r="G2" s="150"/>
      <c r="H2" s="150"/>
      <c r="I2" s="150"/>
      <c r="J2" s="3"/>
      <c r="K2" s="174" t="s">
        <v>36</v>
      </c>
      <c r="L2" s="174"/>
      <c r="M2" s="174"/>
      <c r="O2" s="150" t="s">
        <v>37</v>
      </c>
      <c r="P2" s="150"/>
      <c r="Q2" s="150"/>
    </row>
    <row r="3" spans="1:36" ht="19.5" thickBot="1" x14ac:dyDescent="0.45">
      <c r="D3" s="17" t="str">
        <f>'申し込み用紙（女子）'!A25</f>
        <v>NO.</v>
      </c>
      <c r="E3" s="18" t="str">
        <f>'申し込み用紙（女子）'!$D$25</f>
        <v>姓</v>
      </c>
      <c r="F3" s="18" t="str">
        <f>'申し込み用紙（女子）'!$H$25</f>
        <v>名</v>
      </c>
      <c r="G3" s="18" t="str">
        <f>'申し込み用紙（女子）'!$D$24</f>
        <v>ふりがな姓</v>
      </c>
      <c r="H3" s="19" t="str">
        <f>'申し込み用紙（女子）'!$H$24</f>
        <v>ふりがな名</v>
      </c>
      <c r="I3" s="20" t="s">
        <v>62</v>
      </c>
      <c r="K3" s="14" t="str">
        <f>D3</f>
        <v>NO.</v>
      </c>
      <c r="L3" s="15" t="str">
        <f>E3</f>
        <v>姓</v>
      </c>
      <c r="M3" s="16" t="str">
        <f>G3</f>
        <v>ふりがな姓</v>
      </c>
      <c r="Q3" s="5">
        <v>1</v>
      </c>
      <c r="R3" s="5">
        <v>2</v>
      </c>
      <c r="S3" s="5">
        <v>3</v>
      </c>
      <c r="T3" s="5">
        <v>4</v>
      </c>
      <c r="U3" s="5">
        <v>5</v>
      </c>
      <c r="V3" s="5">
        <v>6</v>
      </c>
      <c r="W3" s="5">
        <v>7</v>
      </c>
      <c r="X3" s="5">
        <v>8</v>
      </c>
      <c r="Y3" s="5">
        <v>9</v>
      </c>
      <c r="Z3" s="5">
        <v>10</v>
      </c>
      <c r="AA3" s="5">
        <v>11</v>
      </c>
      <c r="AB3" s="5">
        <v>12</v>
      </c>
      <c r="AC3" s="5">
        <v>13</v>
      </c>
      <c r="AD3" s="5">
        <v>14</v>
      </c>
      <c r="AE3" s="5">
        <v>15</v>
      </c>
      <c r="AF3" s="5">
        <v>16</v>
      </c>
      <c r="AG3" s="5">
        <v>17</v>
      </c>
      <c r="AH3" s="5">
        <v>18</v>
      </c>
      <c r="AI3" s="5">
        <v>19</v>
      </c>
      <c r="AJ3" s="5">
        <v>20</v>
      </c>
    </row>
    <row r="4" spans="1:36" ht="15" customHeight="1" x14ac:dyDescent="0.4">
      <c r="A4" s="167" t="s">
        <v>51</v>
      </c>
      <c r="B4" s="158" t="str">
        <f>IF(E4=0,"",C4)</f>
        <v/>
      </c>
      <c r="C4" s="154">
        <v>1</v>
      </c>
      <c r="D4" s="175">
        <v>1</v>
      </c>
      <c r="E4" s="176">
        <f>IF(I4="",'申し込み用紙（女子）'!$D$27,'申し込み用紙（女子）'!$D$27&amp;I4)</f>
        <v>0</v>
      </c>
      <c r="F4" s="176">
        <f>'申し込み用紙（女子）'!$H$27</f>
        <v>0</v>
      </c>
      <c r="G4" s="176">
        <f>'申し込み用紙（女子）'!$D$26</f>
        <v>0</v>
      </c>
      <c r="H4" s="177">
        <f>'申し込み用紙（女子）'!$H$26</f>
        <v>0</v>
      </c>
      <c r="I4" s="170"/>
      <c r="J4" s="150">
        <f>SMALL($B$4:$B$43,K4)</f>
        <v>2</v>
      </c>
      <c r="K4" s="165">
        <v>1</v>
      </c>
      <c r="L4" s="162" t="str">
        <f>IFERROR(VLOOKUP(J4,$B$4:$H$43,4,FALSE),"")</f>
        <v>い</v>
      </c>
      <c r="M4" s="161">
        <f>G4</f>
        <v>0</v>
      </c>
      <c r="O4" s="162"/>
      <c r="P4" s="171"/>
      <c r="Q4" s="5" t="str">
        <f>$L$4</f>
        <v>い</v>
      </c>
      <c r="R4" s="5" t="str">
        <f>$L$6</f>
        <v>う</v>
      </c>
      <c r="S4" s="5" t="str">
        <f>$L$8</f>
        <v/>
      </c>
      <c r="T4" s="5" t="str">
        <f>$L$10</f>
        <v/>
      </c>
      <c r="U4" s="5" t="str">
        <f>$L$12</f>
        <v/>
      </c>
      <c r="V4" s="5" t="str">
        <f>$L$14</f>
        <v/>
      </c>
      <c r="W4" s="5" t="str">
        <f>$L$16</f>
        <v/>
      </c>
      <c r="X4" s="5" t="str">
        <f>$L$18</f>
        <v/>
      </c>
      <c r="Y4" s="5" t="str">
        <f>$L$20</f>
        <v/>
      </c>
      <c r="Z4" s="5" t="str">
        <f>$L$22</f>
        <v/>
      </c>
      <c r="AA4" s="5" t="str">
        <f>$L$24</f>
        <v/>
      </c>
      <c r="AB4" s="5" t="str">
        <f>$L$26</f>
        <v/>
      </c>
      <c r="AC4" s="5" t="str">
        <f>$L$28</f>
        <v/>
      </c>
      <c r="AD4" s="5" t="str">
        <f>$L$30</f>
        <v/>
      </c>
      <c r="AE4" s="5" t="str">
        <f>$L$32</f>
        <v/>
      </c>
      <c r="AF4" s="5" t="str">
        <f>$L$34</f>
        <v/>
      </c>
      <c r="AG4" s="5" t="str">
        <f>$L$36</f>
        <v/>
      </c>
      <c r="AH4" s="5" t="str">
        <f>$L$38</f>
        <v/>
      </c>
      <c r="AI4" s="5" t="str">
        <f>$L$40</f>
        <v/>
      </c>
      <c r="AJ4" s="5" t="str">
        <f>$L$42</f>
        <v/>
      </c>
    </row>
    <row r="5" spans="1:36" ht="15" customHeight="1" x14ac:dyDescent="0.4">
      <c r="A5" s="168"/>
      <c r="B5" s="159"/>
      <c r="C5" s="155"/>
      <c r="D5" s="165"/>
      <c r="E5" s="162"/>
      <c r="F5" s="162"/>
      <c r="G5" s="162"/>
      <c r="H5" s="161"/>
      <c r="I5" s="148"/>
      <c r="J5" s="150"/>
      <c r="K5" s="165"/>
      <c r="L5" s="162"/>
      <c r="M5" s="161"/>
      <c r="O5" s="172" t="s">
        <v>47</v>
      </c>
      <c r="P5" s="173"/>
      <c r="Q5" s="5">
        <v>1</v>
      </c>
      <c r="R5" s="5">
        <v>2</v>
      </c>
      <c r="S5" s="5">
        <v>3</v>
      </c>
      <c r="T5" s="5">
        <v>4</v>
      </c>
      <c r="U5" s="5">
        <v>5</v>
      </c>
      <c r="V5" s="5">
        <v>6</v>
      </c>
      <c r="W5" s="5">
        <v>7</v>
      </c>
      <c r="X5" s="5">
        <v>8</v>
      </c>
      <c r="Y5" s="5">
        <v>9</v>
      </c>
      <c r="Z5" s="5">
        <v>10</v>
      </c>
      <c r="AA5" s="5">
        <v>11</v>
      </c>
      <c r="AB5" s="5">
        <v>12</v>
      </c>
      <c r="AC5" s="5">
        <v>13</v>
      </c>
      <c r="AD5" s="5">
        <v>14</v>
      </c>
      <c r="AE5" s="5">
        <v>15</v>
      </c>
      <c r="AF5" s="5">
        <v>16</v>
      </c>
      <c r="AG5" s="5">
        <v>17</v>
      </c>
      <c r="AH5" s="5">
        <v>18</v>
      </c>
      <c r="AI5" s="5">
        <v>19</v>
      </c>
      <c r="AJ5" s="5">
        <v>20</v>
      </c>
    </row>
    <row r="6" spans="1:36" ht="15" customHeight="1" x14ac:dyDescent="0.4">
      <c r="A6" s="168"/>
      <c r="B6" s="160">
        <f t="shared" ref="B6" si="0">IF(E6=0,"",C6)</f>
        <v>2</v>
      </c>
      <c r="C6" s="156">
        <v>2</v>
      </c>
      <c r="D6" s="165">
        <v>2</v>
      </c>
      <c r="E6" s="162" t="str">
        <f>IF(I6="",'申し込み用紙（女子）'!$D$29,'申し込み用紙（女子）'!$D$29&amp;I6)</f>
        <v>い</v>
      </c>
      <c r="F6" s="162">
        <f>'申し込み用紙（女子）'!$H$29</f>
        <v>0</v>
      </c>
      <c r="G6" s="162">
        <f>'申し込み用紙（女子）'!$D$28</f>
        <v>0</v>
      </c>
      <c r="H6" s="161">
        <f>'申し込み用紙（女子）'!$H$28</f>
        <v>0</v>
      </c>
      <c r="I6" s="148" t="s">
        <v>60</v>
      </c>
      <c r="J6" s="150">
        <f t="shared" ref="J6" si="1">SMALL($B$4:$B$43,K6)</f>
        <v>3</v>
      </c>
      <c r="K6" s="165">
        <v>2</v>
      </c>
      <c r="L6" s="162" t="str">
        <f t="shared" ref="L6" si="2">IFERROR(VLOOKUP(J6,$B$4:$H$43,4,FALSE),"")</f>
        <v>う</v>
      </c>
      <c r="M6" s="161">
        <f>G6</f>
        <v>0</v>
      </c>
      <c r="O6" s="162"/>
      <c r="P6" s="171"/>
      <c r="Q6" s="5" t="str">
        <f>$L$4&amp;"("&amp;$M$4&amp;")"</f>
        <v>い(0)</v>
      </c>
      <c r="R6" s="5" t="str">
        <f>$L$6&amp;"("&amp;$M$6&amp;")"</f>
        <v>う(0)</v>
      </c>
      <c r="S6" s="5" t="str">
        <f>$L$8&amp;"("&amp;$M$8&amp;")"</f>
        <v>(0)</v>
      </c>
      <c r="T6" s="5" t="str">
        <f>$L$10&amp;"("&amp;$M$10&amp;")"</f>
        <v>(0)</v>
      </c>
      <c r="U6" s="5" t="str">
        <f>$L$12&amp;"("&amp;$M$12&amp;")"</f>
        <v>(0)</v>
      </c>
      <c r="V6" s="5" t="str">
        <f>$L$14&amp;"("&amp;$M$14&amp;")"</f>
        <v>(0)</v>
      </c>
      <c r="W6" s="5" t="str">
        <f>$L$16&amp;"("&amp;$M$16&amp;")"</f>
        <v>(0)</v>
      </c>
      <c r="X6" s="5" t="str">
        <f>$L$18&amp;"("&amp;$M$18&amp;")"</f>
        <v>(0)</v>
      </c>
      <c r="Y6" s="5" t="str">
        <f>$L$20&amp;"("&amp;$M$20&amp;")"</f>
        <v>(0)</v>
      </c>
      <c r="Z6" s="5" t="str">
        <f>$L$22&amp;"("&amp;$M$22&amp;")"</f>
        <v>(0)</v>
      </c>
      <c r="AA6" s="5" t="str">
        <f>$L$24&amp;"("&amp;$M$24&amp;")"</f>
        <v>(0)</v>
      </c>
      <c r="AB6" s="5" t="str">
        <f>$L$26&amp;"("&amp;$M$26&amp;")"</f>
        <v>(0)</v>
      </c>
      <c r="AC6" s="5" t="str">
        <f>$L$28&amp;"("&amp;$M$28&amp;")"</f>
        <v>(0)</v>
      </c>
      <c r="AD6" s="5" t="str">
        <f>$L$30&amp;"("&amp;$M$30&amp;")"</f>
        <v>(0)</v>
      </c>
      <c r="AE6" s="5" t="str">
        <f>$L$32&amp;"("&amp;$M$32&amp;")"</f>
        <v>(0)</v>
      </c>
      <c r="AF6" s="5" t="str">
        <f>$L$34&amp;"("&amp;$M$34&amp;")"</f>
        <v>(0)</v>
      </c>
      <c r="AG6" s="5" t="str">
        <f>$L$36&amp;"("&amp;$M$36&amp;")"</f>
        <v>(0)</v>
      </c>
      <c r="AH6" s="5" t="str">
        <f>$L$38&amp;"("&amp;$M$38&amp;")"</f>
        <v>(0)</v>
      </c>
      <c r="AI6" s="5" t="str">
        <f>$L$40&amp;"("&amp;$M$40&amp;")"</f>
        <v>(0)</v>
      </c>
      <c r="AJ6" s="5" t="str">
        <f>$L$42&amp;"("&amp;$M$42&amp;")"</f>
        <v>(0)</v>
      </c>
    </row>
    <row r="7" spans="1:36" ht="15" customHeight="1" x14ac:dyDescent="0.4">
      <c r="A7" s="168"/>
      <c r="B7" s="159"/>
      <c r="C7" s="155"/>
      <c r="D7" s="165"/>
      <c r="E7" s="162"/>
      <c r="F7" s="162"/>
      <c r="G7" s="162"/>
      <c r="H7" s="161"/>
      <c r="I7" s="148"/>
      <c r="J7" s="150"/>
      <c r="K7" s="165"/>
      <c r="L7" s="162"/>
      <c r="M7" s="161"/>
    </row>
    <row r="8" spans="1:36" ht="15" customHeight="1" x14ac:dyDescent="0.4">
      <c r="A8" s="168"/>
      <c r="B8" s="160">
        <f t="shared" ref="B8" si="3">IF(E8=0,"",C8)</f>
        <v>3</v>
      </c>
      <c r="C8" s="156">
        <v>3</v>
      </c>
      <c r="D8" s="165">
        <v>3</v>
      </c>
      <c r="E8" s="162" t="str">
        <f>IF(I8="",'申し込み用紙（女子）'!$D$31,'申し込み用紙（女子）'!$D$31&amp;I8)</f>
        <v>う</v>
      </c>
      <c r="F8" s="162">
        <f>'申し込み用紙（女子）'!$H$31</f>
        <v>0</v>
      </c>
      <c r="G8" s="162">
        <f>'申し込み用紙（女子）'!$D$30</f>
        <v>0</v>
      </c>
      <c r="H8" s="161">
        <f>'申し込み用紙（女子）'!$H$30</f>
        <v>0</v>
      </c>
      <c r="I8" s="148" t="s">
        <v>61</v>
      </c>
      <c r="J8" s="150" t="e">
        <f t="shared" ref="J8" si="4">SMALL($B$4:$B$43,K8)</f>
        <v>#NUM!</v>
      </c>
      <c r="K8" s="165">
        <v>3</v>
      </c>
      <c r="L8" s="162" t="str">
        <f t="shared" ref="L8" si="5">IFERROR(VLOOKUP(J8,$B$4:$H$43,4,FALSE),"")</f>
        <v/>
      </c>
      <c r="M8" s="161">
        <f>G8</f>
        <v>0</v>
      </c>
    </row>
    <row r="9" spans="1:36" ht="15" customHeight="1" x14ac:dyDescent="0.4">
      <c r="A9" s="168"/>
      <c r="B9" s="159"/>
      <c r="C9" s="155"/>
      <c r="D9" s="165"/>
      <c r="E9" s="162"/>
      <c r="F9" s="162"/>
      <c r="G9" s="162"/>
      <c r="H9" s="161"/>
      <c r="I9" s="148"/>
      <c r="J9" s="150"/>
      <c r="K9" s="165"/>
      <c r="L9" s="162"/>
      <c r="M9" s="161"/>
    </row>
    <row r="10" spans="1:36" ht="15" customHeight="1" x14ac:dyDescent="0.4">
      <c r="A10" s="168"/>
      <c r="B10" s="160" t="str">
        <f t="shared" ref="B10" si="6">IF(E10=0,"",C10)</f>
        <v/>
      </c>
      <c r="C10" s="156">
        <v>4</v>
      </c>
      <c r="D10" s="165">
        <v>4</v>
      </c>
      <c r="E10" s="162">
        <f>IF(I10="",'申し込み用紙（女子）'!$D$33,'申し込み用紙（女子）'!$D$33&amp;I10)</f>
        <v>0</v>
      </c>
      <c r="F10" s="162">
        <f>'申し込み用紙（女子）'!$H$33</f>
        <v>0</v>
      </c>
      <c r="G10" s="162">
        <f>'申し込み用紙（女子）'!$D$32</f>
        <v>0</v>
      </c>
      <c r="H10" s="161">
        <f>'申し込み用紙（女子）'!$H$32</f>
        <v>0</v>
      </c>
      <c r="I10" s="148"/>
      <c r="J10" s="150" t="e">
        <f t="shared" ref="J10" si="7">SMALL($B$4:$B$43,K10)</f>
        <v>#NUM!</v>
      </c>
      <c r="K10" s="165">
        <v>4</v>
      </c>
      <c r="L10" s="162" t="str">
        <f t="shared" ref="L10" si="8">IFERROR(VLOOKUP(J10,$B$4:$H$43,4,FALSE),"")</f>
        <v/>
      </c>
      <c r="M10" s="161">
        <f>G10</f>
        <v>0</v>
      </c>
    </row>
    <row r="11" spans="1:36" ht="15" customHeight="1" x14ac:dyDescent="0.4">
      <c r="A11" s="168"/>
      <c r="B11" s="159"/>
      <c r="C11" s="155"/>
      <c r="D11" s="165"/>
      <c r="E11" s="162"/>
      <c r="F11" s="162"/>
      <c r="G11" s="162"/>
      <c r="H11" s="161"/>
      <c r="I11" s="148"/>
      <c r="J11" s="150"/>
      <c r="K11" s="165"/>
      <c r="L11" s="162"/>
      <c r="M11" s="161"/>
    </row>
    <row r="12" spans="1:36" ht="15" customHeight="1" x14ac:dyDescent="0.4">
      <c r="A12" s="168"/>
      <c r="B12" s="160" t="str">
        <f t="shared" ref="B12" si="9">IF(E12=0,"",C12)</f>
        <v/>
      </c>
      <c r="C12" s="156">
        <v>5</v>
      </c>
      <c r="D12" s="165">
        <v>5</v>
      </c>
      <c r="E12" s="162">
        <f>IF(I12="",'申し込み用紙（女子）'!$D$35,'申し込み用紙（女子）'!$D$35&amp;I12)</f>
        <v>0</v>
      </c>
      <c r="F12" s="162">
        <f>'申し込み用紙（女子）'!$H$35</f>
        <v>0</v>
      </c>
      <c r="G12" s="162">
        <f>'申し込み用紙（女子）'!$D$34</f>
        <v>0</v>
      </c>
      <c r="H12" s="161">
        <f>'申し込み用紙（女子）'!$H$34</f>
        <v>0</v>
      </c>
      <c r="I12" s="148"/>
      <c r="J12" s="150" t="e">
        <f t="shared" ref="J12" si="10">SMALL($B$4:$B$43,K12)</f>
        <v>#NUM!</v>
      </c>
      <c r="K12" s="165">
        <v>5</v>
      </c>
      <c r="L12" s="162" t="str">
        <f t="shared" ref="L12" si="11">IFERROR(VLOOKUP(J12,$B$4:$H$43,4,FALSE),"")</f>
        <v/>
      </c>
      <c r="M12" s="161">
        <f>G12</f>
        <v>0</v>
      </c>
    </row>
    <row r="13" spans="1:36" ht="15" customHeight="1" x14ac:dyDescent="0.4">
      <c r="A13" s="168"/>
      <c r="B13" s="159"/>
      <c r="C13" s="155"/>
      <c r="D13" s="165"/>
      <c r="E13" s="162"/>
      <c r="F13" s="162"/>
      <c r="G13" s="162"/>
      <c r="H13" s="161"/>
      <c r="I13" s="148"/>
      <c r="J13" s="150"/>
      <c r="K13" s="165"/>
      <c r="L13" s="162"/>
      <c r="M13" s="161"/>
    </row>
    <row r="14" spans="1:36" ht="15" customHeight="1" x14ac:dyDescent="0.4">
      <c r="A14" s="168"/>
      <c r="B14" s="160" t="str">
        <f t="shared" ref="B14" si="12">IF(E14=0,"",C14)</f>
        <v/>
      </c>
      <c r="C14" s="156">
        <v>6</v>
      </c>
      <c r="D14" s="165">
        <v>6</v>
      </c>
      <c r="E14" s="162">
        <f>IF(I14="",'申し込み用紙（女子）'!$D$37,'申し込み用紙（女子）'!$D$37&amp;I14)</f>
        <v>0</v>
      </c>
      <c r="F14" s="162">
        <f>'申し込み用紙（女子）'!$H$37</f>
        <v>0</v>
      </c>
      <c r="G14" s="162">
        <f>'申し込み用紙（女子）'!$D$36</f>
        <v>0</v>
      </c>
      <c r="H14" s="161">
        <f>'申し込み用紙（女子）'!$H$36</f>
        <v>0</v>
      </c>
      <c r="I14" s="148"/>
      <c r="J14" s="150" t="e">
        <f t="shared" ref="J14" si="13">SMALL($B$4:$B$43,K14)</f>
        <v>#NUM!</v>
      </c>
      <c r="K14" s="165">
        <v>6</v>
      </c>
      <c r="L14" s="162" t="str">
        <f t="shared" ref="L14" si="14">IFERROR(VLOOKUP(J14,$B$4:$H$43,4,FALSE),"")</f>
        <v/>
      </c>
      <c r="M14" s="161">
        <f>G14</f>
        <v>0</v>
      </c>
    </row>
    <row r="15" spans="1:36" ht="15" customHeight="1" thickBot="1" x14ac:dyDescent="0.45">
      <c r="A15" s="169"/>
      <c r="B15" s="178"/>
      <c r="C15" s="157"/>
      <c r="D15" s="166"/>
      <c r="E15" s="163"/>
      <c r="F15" s="163"/>
      <c r="G15" s="163"/>
      <c r="H15" s="164"/>
      <c r="I15" s="149"/>
      <c r="J15" s="150"/>
      <c r="K15" s="165"/>
      <c r="L15" s="162"/>
      <c r="M15" s="161"/>
    </row>
    <row r="16" spans="1:36" ht="15" customHeight="1" x14ac:dyDescent="0.4">
      <c r="A16" s="151" t="s">
        <v>63</v>
      </c>
      <c r="B16" s="179" t="str">
        <f t="shared" ref="B16" si="15">IF(E16=0,"",C16)</f>
        <v/>
      </c>
      <c r="C16" s="154">
        <v>7</v>
      </c>
      <c r="D16" s="175">
        <v>1</v>
      </c>
      <c r="E16" s="176">
        <f>IF(I16="",'申し込み用紙（女子）'!$D$39,'申し込み用紙（女子）'!$D$39&amp;I16)</f>
        <v>0</v>
      </c>
      <c r="F16" s="176">
        <f>'申し込み用紙（女子）'!$H$39</f>
        <v>0</v>
      </c>
      <c r="G16" s="176">
        <f>'申し込み用紙（女子）'!$D$38</f>
        <v>0</v>
      </c>
      <c r="H16" s="177">
        <f>'申し込み用紙（女子）'!$H$38</f>
        <v>0</v>
      </c>
      <c r="I16" s="170"/>
      <c r="J16" s="150" t="e">
        <f t="shared" ref="J16" si="16">SMALL($B$4:$B$43,K16)</f>
        <v>#NUM!</v>
      </c>
      <c r="K16" s="165">
        <v>7</v>
      </c>
      <c r="L16" s="162" t="str">
        <f t="shared" ref="L16" si="17">IFERROR(VLOOKUP(J16,$B$4:$H$43,4,FALSE),"")</f>
        <v/>
      </c>
      <c r="M16" s="161">
        <f>G16</f>
        <v>0</v>
      </c>
      <c r="O16" s="3"/>
      <c r="P16" s="3"/>
      <c r="Q16" s="3"/>
      <c r="R16" s="3"/>
      <c r="S16" s="3"/>
    </row>
    <row r="17" spans="1:23" ht="15" customHeight="1" x14ac:dyDescent="0.4">
      <c r="A17" s="152"/>
      <c r="B17" s="146"/>
      <c r="C17" s="155"/>
      <c r="D17" s="165"/>
      <c r="E17" s="162"/>
      <c r="F17" s="162"/>
      <c r="G17" s="162"/>
      <c r="H17" s="161"/>
      <c r="I17" s="148"/>
      <c r="J17" s="150"/>
      <c r="K17" s="165"/>
      <c r="L17" s="162"/>
      <c r="M17" s="161"/>
      <c r="O17" s="3"/>
      <c r="P17" s="3"/>
      <c r="Q17" s="3"/>
      <c r="R17" s="3"/>
      <c r="S17" s="3"/>
    </row>
    <row r="18" spans="1:23" ht="15" customHeight="1" x14ac:dyDescent="0.4">
      <c r="A18" s="152"/>
      <c r="B18" s="145" t="str">
        <f t="shared" ref="B18" si="18">IF(E18=0,"",C18)</f>
        <v/>
      </c>
      <c r="C18" s="156">
        <v>8</v>
      </c>
      <c r="D18" s="165">
        <v>2</v>
      </c>
      <c r="E18" s="162">
        <f>IF(I18="",'申し込み用紙（女子）'!$D$41,'申し込み用紙（女子）'!$D$41&amp;I18)</f>
        <v>0</v>
      </c>
      <c r="F18" s="162">
        <f>'申し込み用紙（女子）'!$H$41</f>
        <v>0</v>
      </c>
      <c r="G18" s="162">
        <f>'申し込み用紙（女子）'!$D$40</f>
        <v>0</v>
      </c>
      <c r="H18" s="161">
        <f>'申し込み用紙（女子）'!$H$40</f>
        <v>0</v>
      </c>
      <c r="I18" s="148"/>
      <c r="J18" s="150" t="e">
        <f t="shared" ref="J18" si="19">SMALL($B$4:$B$43,K18)</f>
        <v>#NUM!</v>
      </c>
      <c r="K18" s="165">
        <v>8</v>
      </c>
      <c r="L18" s="162" t="str">
        <f t="shared" ref="L18" si="20">IFERROR(VLOOKUP(J18,$B$4:$H$43,4,FALSE),"")</f>
        <v/>
      </c>
      <c r="M18" s="161">
        <f>G18</f>
        <v>0</v>
      </c>
      <c r="O18" s="3"/>
      <c r="P18" s="3"/>
      <c r="Q18" s="3"/>
      <c r="R18" s="3"/>
      <c r="S18" s="3"/>
    </row>
    <row r="19" spans="1:23" ht="15" customHeight="1" x14ac:dyDescent="0.4">
      <c r="A19" s="152"/>
      <c r="B19" s="146"/>
      <c r="C19" s="155"/>
      <c r="D19" s="165"/>
      <c r="E19" s="162"/>
      <c r="F19" s="162"/>
      <c r="G19" s="162"/>
      <c r="H19" s="161"/>
      <c r="I19" s="148"/>
      <c r="J19" s="150"/>
      <c r="K19" s="165"/>
      <c r="L19" s="162"/>
      <c r="M19" s="161"/>
      <c r="O19" s="3"/>
      <c r="P19" s="3"/>
      <c r="Q19" s="3"/>
      <c r="R19" s="3"/>
      <c r="S19" s="3"/>
    </row>
    <row r="20" spans="1:23" ht="15" customHeight="1" x14ac:dyDescent="0.4">
      <c r="A20" s="152"/>
      <c r="B20" s="145" t="str">
        <f t="shared" ref="B20" si="21">IF(E20=0,"",C20)</f>
        <v/>
      </c>
      <c r="C20" s="156">
        <v>9</v>
      </c>
      <c r="D20" s="165">
        <v>3</v>
      </c>
      <c r="E20" s="162">
        <f>IF(I20="",'申し込み用紙（女子）'!$D$43,'申し込み用紙（女子）'!$D$43&amp;I20)</f>
        <v>0</v>
      </c>
      <c r="F20" s="162">
        <f>'申し込み用紙（女子）'!$H$43</f>
        <v>0</v>
      </c>
      <c r="G20" s="162">
        <f>'申し込み用紙（女子）'!$D$42</f>
        <v>0</v>
      </c>
      <c r="H20" s="161">
        <f>'申し込み用紙（女子）'!$H$42</f>
        <v>0</v>
      </c>
      <c r="I20" s="148"/>
      <c r="J20" s="150" t="e">
        <f t="shared" ref="J20" si="22">SMALL($B$4:$B$43,K20)</f>
        <v>#NUM!</v>
      </c>
      <c r="K20" s="165">
        <v>9</v>
      </c>
      <c r="L20" s="162" t="str">
        <f t="shared" ref="L20" si="23">IFERROR(VLOOKUP(J20,$B$4:$H$43,4,FALSE),"")</f>
        <v/>
      </c>
      <c r="M20" s="161">
        <f>G20</f>
        <v>0</v>
      </c>
      <c r="O20" s="3"/>
      <c r="P20" s="3"/>
      <c r="Q20" s="3"/>
      <c r="R20" s="3"/>
      <c r="S20" s="3"/>
    </row>
    <row r="21" spans="1:23" ht="15" customHeight="1" x14ac:dyDescent="0.4">
      <c r="A21" s="152"/>
      <c r="B21" s="146"/>
      <c r="C21" s="155"/>
      <c r="D21" s="165"/>
      <c r="E21" s="162"/>
      <c r="F21" s="162"/>
      <c r="G21" s="162"/>
      <c r="H21" s="161"/>
      <c r="I21" s="148"/>
      <c r="J21" s="150"/>
      <c r="K21" s="165"/>
      <c r="L21" s="162"/>
      <c r="M21" s="161"/>
    </row>
    <row r="22" spans="1:23" ht="15" customHeight="1" x14ac:dyDescent="0.4">
      <c r="A22" s="152"/>
      <c r="B22" s="145" t="str">
        <f t="shared" ref="B22" si="24">IF(E22=0,"",C22)</f>
        <v/>
      </c>
      <c r="C22" s="156">
        <v>10</v>
      </c>
      <c r="D22" s="165">
        <v>4</v>
      </c>
      <c r="E22" s="162">
        <f>IF(I22="",'申し込み用紙（女子）'!$D$45,'申し込み用紙（女子）'!$D$45&amp;I22)</f>
        <v>0</v>
      </c>
      <c r="F22" s="162">
        <f>'申し込み用紙（女子）'!$H$45</f>
        <v>0</v>
      </c>
      <c r="G22" s="162">
        <f>'申し込み用紙（女子）'!$D$44</f>
        <v>0</v>
      </c>
      <c r="H22" s="161">
        <f>'申し込み用紙（女子）'!$H$44</f>
        <v>0</v>
      </c>
      <c r="I22" s="148"/>
      <c r="J22" s="150" t="e">
        <f t="shared" ref="J22" si="25">SMALL($B$4:$B$43,K22)</f>
        <v>#NUM!</v>
      </c>
      <c r="K22" s="165">
        <v>10</v>
      </c>
      <c r="L22" s="162" t="str">
        <f t="shared" ref="L22" si="26">IFERROR(VLOOKUP(J22,$B$4:$H$43,4,FALSE),"")</f>
        <v/>
      </c>
      <c r="M22" s="161">
        <f>G22</f>
        <v>0</v>
      </c>
    </row>
    <row r="23" spans="1:23" ht="15" customHeight="1" x14ac:dyDescent="0.4">
      <c r="A23" s="152"/>
      <c r="B23" s="146"/>
      <c r="C23" s="155"/>
      <c r="D23" s="165"/>
      <c r="E23" s="162"/>
      <c r="F23" s="162"/>
      <c r="G23" s="162"/>
      <c r="H23" s="161"/>
      <c r="I23" s="148"/>
      <c r="J23" s="150"/>
      <c r="K23" s="165"/>
      <c r="L23" s="162"/>
      <c r="M23" s="161"/>
      <c r="O23" s="3"/>
      <c r="P23" s="3"/>
      <c r="Q23" s="3"/>
      <c r="R23" s="3"/>
      <c r="T23" s="3"/>
      <c r="U23" s="3"/>
      <c r="V23" s="3"/>
      <c r="W23" s="3"/>
    </row>
    <row r="24" spans="1:23" ht="15" customHeight="1" x14ac:dyDescent="0.4">
      <c r="A24" s="152"/>
      <c r="B24" s="145" t="str">
        <f t="shared" ref="B24" si="27">IF(E24=0,"",C24)</f>
        <v/>
      </c>
      <c r="C24" s="156">
        <v>11</v>
      </c>
      <c r="D24" s="165">
        <v>5</v>
      </c>
      <c r="E24" s="162">
        <f>IF(I24="",'申し込み用紙（女子）'!$D$47,'申し込み用紙（女子）'!$D$47&amp;I24)</f>
        <v>0</v>
      </c>
      <c r="F24" s="162">
        <f>'申し込み用紙（女子）'!$H$47</f>
        <v>0</v>
      </c>
      <c r="G24" s="162">
        <f>'申し込み用紙（女子）'!$D$46</f>
        <v>0</v>
      </c>
      <c r="H24" s="161">
        <f>'申し込み用紙（女子）'!$H$46</f>
        <v>0</v>
      </c>
      <c r="I24" s="148"/>
      <c r="J24" s="150" t="e">
        <f t="shared" ref="J24" si="28">SMALL($B$4:$B$43,K24)</f>
        <v>#NUM!</v>
      </c>
      <c r="K24" s="165">
        <v>11</v>
      </c>
      <c r="L24" s="162" t="str">
        <f t="shared" ref="L24" si="29">IFERROR(VLOOKUP(J24,$B$4:$H$43,4,FALSE),"")</f>
        <v/>
      </c>
      <c r="M24" s="161">
        <f>G24</f>
        <v>0</v>
      </c>
      <c r="O24" s="3"/>
      <c r="P24" s="3"/>
      <c r="Q24" s="3"/>
      <c r="R24" s="3"/>
      <c r="T24" s="3"/>
      <c r="U24" s="3"/>
      <c r="V24" s="3"/>
      <c r="W24" s="3"/>
    </row>
    <row r="25" spans="1:23" ht="15" customHeight="1" x14ac:dyDescent="0.4">
      <c r="A25" s="152"/>
      <c r="B25" s="146"/>
      <c r="C25" s="155"/>
      <c r="D25" s="165"/>
      <c r="E25" s="162"/>
      <c r="F25" s="162"/>
      <c r="G25" s="162"/>
      <c r="H25" s="161"/>
      <c r="I25" s="148"/>
      <c r="J25" s="150"/>
      <c r="K25" s="165"/>
      <c r="L25" s="162"/>
      <c r="M25" s="161"/>
    </row>
    <row r="26" spans="1:23" ht="15" customHeight="1" x14ac:dyDescent="0.4">
      <c r="A26" s="152"/>
      <c r="B26" s="145" t="str">
        <f t="shared" ref="B26" si="30">IF(E26=0,"",C26)</f>
        <v/>
      </c>
      <c r="C26" s="156">
        <v>12</v>
      </c>
      <c r="D26" s="165">
        <v>6</v>
      </c>
      <c r="E26" s="162">
        <f>IF(I26="",'申し込み用紙（女子）'!$D$49,'申し込み用紙（女子）'!$D$49&amp;I26)</f>
        <v>0</v>
      </c>
      <c r="F26" s="162">
        <f>'申し込み用紙（女子）'!$H$49</f>
        <v>0</v>
      </c>
      <c r="G26" s="162">
        <f>'申し込み用紙（女子）'!$D$48</f>
        <v>0</v>
      </c>
      <c r="H26" s="161">
        <f>'申し込み用紙（女子）'!$H$48</f>
        <v>0</v>
      </c>
      <c r="I26" s="148"/>
      <c r="J26" s="150" t="e">
        <f t="shared" ref="J26" si="31">SMALL($B$4:$B$43,K26)</f>
        <v>#NUM!</v>
      </c>
      <c r="K26" s="165">
        <v>12</v>
      </c>
      <c r="L26" s="162" t="str">
        <f t="shared" ref="L26" si="32">IFERROR(VLOOKUP(J26,$B$4:$H$43,4,FALSE),"")</f>
        <v/>
      </c>
      <c r="M26" s="161">
        <f>G26</f>
        <v>0</v>
      </c>
    </row>
    <row r="27" spans="1:23" ht="15" customHeight="1" x14ac:dyDescent="0.4">
      <c r="A27" s="152"/>
      <c r="B27" s="146"/>
      <c r="C27" s="155"/>
      <c r="D27" s="165"/>
      <c r="E27" s="162"/>
      <c r="F27" s="162"/>
      <c r="G27" s="162"/>
      <c r="H27" s="161"/>
      <c r="I27" s="148"/>
      <c r="J27" s="150"/>
      <c r="K27" s="165"/>
      <c r="L27" s="162"/>
      <c r="M27" s="161"/>
    </row>
    <row r="28" spans="1:23" ht="15" customHeight="1" x14ac:dyDescent="0.4">
      <c r="A28" s="152"/>
      <c r="B28" s="145" t="str">
        <f t="shared" ref="B28" si="33">IF(E28=0,"",C28)</f>
        <v/>
      </c>
      <c r="C28" s="156">
        <v>13</v>
      </c>
      <c r="D28" s="165">
        <v>7</v>
      </c>
      <c r="E28" s="162">
        <f>IF(I28="",'申し込み用紙（女子）'!$V$27,'申し込み用紙（女子）'!$V$49&amp;I28)</f>
        <v>0</v>
      </c>
      <c r="F28" s="162">
        <f>'申し込み用紙（女子）'!$Z$27</f>
        <v>0</v>
      </c>
      <c r="G28" s="162">
        <f>'申し込み用紙（女子）'!$V$26</f>
        <v>0</v>
      </c>
      <c r="H28" s="161">
        <f>'申し込み用紙（女子）'!$Z$26</f>
        <v>0</v>
      </c>
      <c r="I28" s="148"/>
      <c r="J28" s="150" t="e">
        <f t="shared" ref="J28" si="34">SMALL($B$4:$B$43,K28)</f>
        <v>#NUM!</v>
      </c>
      <c r="K28" s="165">
        <v>13</v>
      </c>
      <c r="L28" s="162" t="str">
        <f t="shared" ref="L28" si="35">IFERROR(VLOOKUP(J28,$B$4:$H$43,4,FALSE),"")</f>
        <v/>
      </c>
      <c r="M28" s="161">
        <f t="shared" ref="M28" si="36">G28</f>
        <v>0</v>
      </c>
    </row>
    <row r="29" spans="1:23" ht="15" customHeight="1" x14ac:dyDescent="0.4">
      <c r="A29" s="152"/>
      <c r="B29" s="146"/>
      <c r="C29" s="155"/>
      <c r="D29" s="165"/>
      <c r="E29" s="162"/>
      <c r="F29" s="162"/>
      <c r="G29" s="162"/>
      <c r="H29" s="161"/>
      <c r="I29" s="148"/>
      <c r="J29" s="150"/>
      <c r="K29" s="165"/>
      <c r="L29" s="162"/>
      <c r="M29" s="161"/>
    </row>
    <row r="30" spans="1:23" ht="15" customHeight="1" x14ac:dyDescent="0.4">
      <c r="A30" s="152"/>
      <c r="B30" s="145" t="str">
        <f t="shared" ref="B30" si="37">IF(E30=0,"",C30)</f>
        <v/>
      </c>
      <c r="C30" s="156">
        <v>14</v>
      </c>
      <c r="D30" s="165">
        <v>8</v>
      </c>
      <c r="E30" s="162">
        <f>IF(I30="",'申し込み用紙（女子）'!$V$29,'申し込み用紙（女子）'!$V$49&amp;I30)</f>
        <v>0</v>
      </c>
      <c r="F30" s="162">
        <f>'申し込み用紙（女子）'!$Z$29</f>
        <v>0</v>
      </c>
      <c r="G30" s="162">
        <f>'申し込み用紙（女子）'!$V$28</f>
        <v>0</v>
      </c>
      <c r="H30" s="161">
        <f>'申し込み用紙（女子）'!$Z$28</f>
        <v>0</v>
      </c>
      <c r="I30" s="148"/>
      <c r="J30" s="150" t="e">
        <f t="shared" ref="J30" si="38">SMALL($B$4:$B$43,K30)</f>
        <v>#NUM!</v>
      </c>
      <c r="K30" s="165">
        <v>14</v>
      </c>
      <c r="L30" s="162" t="str">
        <f t="shared" ref="L30" si="39">IFERROR(VLOOKUP(J30,$B$4:$H$43,4,FALSE),"")</f>
        <v/>
      </c>
      <c r="M30" s="161">
        <f t="shared" ref="M30" si="40">G30</f>
        <v>0</v>
      </c>
    </row>
    <row r="31" spans="1:23" ht="15" customHeight="1" x14ac:dyDescent="0.4">
      <c r="A31" s="152"/>
      <c r="B31" s="146"/>
      <c r="C31" s="155"/>
      <c r="D31" s="165"/>
      <c r="E31" s="162"/>
      <c r="F31" s="162"/>
      <c r="G31" s="162"/>
      <c r="H31" s="161"/>
      <c r="I31" s="148"/>
      <c r="J31" s="150"/>
      <c r="K31" s="165"/>
      <c r="L31" s="162"/>
      <c r="M31" s="161"/>
    </row>
    <row r="32" spans="1:23" ht="15" customHeight="1" x14ac:dyDescent="0.4">
      <c r="A32" s="152"/>
      <c r="B32" s="145" t="str">
        <f t="shared" ref="B32" si="41">IF(E32=0,"",C32)</f>
        <v/>
      </c>
      <c r="C32" s="156">
        <v>15</v>
      </c>
      <c r="D32" s="165">
        <v>9</v>
      </c>
      <c r="E32" s="162">
        <f>IF(I32="",'申し込み用紙（女子）'!$V$31,'申し込み用紙（女子）'!$V$49&amp;I32)</f>
        <v>0</v>
      </c>
      <c r="F32" s="162">
        <f>'申し込み用紙（女子）'!$Z$31</f>
        <v>0</v>
      </c>
      <c r="G32" s="162">
        <f>'申し込み用紙（女子）'!$V$30</f>
        <v>0</v>
      </c>
      <c r="H32" s="161">
        <f>'申し込み用紙（女子）'!$Z$30</f>
        <v>0</v>
      </c>
      <c r="I32" s="148"/>
      <c r="J32" s="150" t="e">
        <f>SMALL($B$4:$B$43,K32)</f>
        <v>#NUM!</v>
      </c>
      <c r="K32" s="165">
        <v>15</v>
      </c>
      <c r="L32" s="162" t="str">
        <f t="shared" ref="L32" si="42">IFERROR(VLOOKUP(J32,$B$4:$H$43,4,FALSE),"")</f>
        <v/>
      </c>
      <c r="M32" s="161">
        <f t="shared" ref="M32" si="43">G32</f>
        <v>0</v>
      </c>
    </row>
    <row r="33" spans="1:13" ht="15" customHeight="1" x14ac:dyDescent="0.4">
      <c r="A33" s="152"/>
      <c r="B33" s="146"/>
      <c r="C33" s="155"/>
      <c r="D33" s="165"/>
      <c r="E33" s="162"/>
      <c r="F33" s="162"/>
      <c r="G33" s="162"/>
      <c r="H33" s="161"/>
      <c r="I33" s="148"/>
      <c r="J33" s="150"/>
      <c r="K33" s="165"/>
      <c r="L33" s="162"/>
      <c r="M33" s="161"/>
    </row>
    <row r="34" spans="1:13" ht="15" customHeight="1" x14ac:dyDescent="0.4">
      <c r="A34" s="152"/>
      <c r="B34" s="145" t="str">
        <f t="shared" ref="B34" si="44">IF(E34=0,"",C34)</f>
        <v/>
      </c>
      <c r="C34" s="156">
        <v>16</v>
      </c>
      <c r="D34" s="165">
        <v>10</v>
      </c>
      <c r="E34" s="162">
        <f>IF(I34="",'申し込み用紙（女子）'!$V$33,'申し込み用紙（女子）'!$V$49&amp;I34)</f>
        <v>0</v>
      </c>
      <c r="F34" s="162">
        <f>'申し込み用紙（女子）'!$Z$33</f>
        <v>0</v>
      </c>
      <c r="G34" s="162">
        <f>'申し込み用紙（女子）'!$V$32</f>
        <v>0</v>
      </c>
      <c r="H34" s="161">
        <f>'申し込み用紙（女子）'!$Z$32</f>
        <v>0</v>
      </c>
      <c r="I34" s="148"/>
      <c r="J34" s="150" t="e">
        <f t="shared" ref="J34" si="45">SMALL($B$4:$B$43,K34)</f>
        <v>#NUM!</v>
      </c>
      <c r="K34" s="165">
        <v>16</v>
      </c>
      <c r="L34" s="162" t="str">
        <f t="shared" ref="L34" si="46">IFERROR(VLOOKUP(J34,$B$4:$H$43,4,FALSE),"")</f>
        <v/>
      </c>
      <c r="M34" s="161">
        <f t="shared" ref="M34" si="47">G34</f>
        <v>0</v>
      </c>
    </row>
    <row r="35" spans="1:13" ht="15" customHeight="1" x14ac:dyDescent="0.4">
      <c r="A35" s="152"/>
      <c r="B35" s="146"/>
      <c r="C35" s="155"/>
      <c r="D35" s="165"/>
      <c r="E35" s="162"/>
      <c r="F35" s="162"/>
      <c r="G35" s="162"/>
      <c r="H35" s="161"/>
      <c r="I35" s="148"/>
      <c r="J35" s="150"/>
      <c r="K35" s="165"/>
      <c r="L35" s="162"/>
      <c r="M35" s="161"/>
    </row>
    <row r="36" spans="1:13" ht="15" customHeight="1" x14ac:dyDescent="0.4">
      <c r="A36" s="152"/>
      <c r="B36" s="145" t="str">
        <f t="shared" ref="B36" si="48">IF(E36=0,"",C36)</f>
        <v/>
      </c>
      <c r="C36" s="156">
        <v>17</v>
      </c>
      <c r="D36" s="165">
        <v>11</v>
      </c>
      <c r="E36" s="162">
        <f>IF(I36="",'申し込み用紙（女子）'!$V$35,'申し込み用紙（女子）'!$V$49&amp;I36)</f>
        <v>0</v>
      </c>
      <c r="F36" s="162">
        <f>'申し込み用紙（女子）'!$Z$35</f>
        <v>0</v>
      </c>
      <c r="G36" s="162">
        <f>'申し込み用紙（女子）'!$V$34</f>
        <v>0</v>
      </c>
      <c r="H36" s="161">
        <f>'申し込み用紙（女子）'!$Z$34</f>
        <v>0</v>
      </c>
      <c r="I36" s="148"/>
      <c r="J36" s="150" t="e">
        <f t="shared" ref="J36" si="49">SMALL($B$4:$B$43,K36)</f>
        <v>#NUM!</v>
      </c>
      <c r="K36" s="165">
        <v>17</v>
      </c>
      <c r="L36" s="162" t="str">
        <f t="shared" ref="L36" si="50">IFERROR(VLOOKUP(J36,$B$4:$H$43,4,FALSE),"")</f>
        <v/>
      </c>
      <c r="M36" s="161">
        <f t="shared" ref="M36" si="51">G36</f>
        <v>0</v>
      </c>
    </row>
    <row r="37" spans="1:13" ht="15" customHeight="1" x14ac:dyDescent="0.4">
      <c r="A37" s="152"/>
      <c r="B37" s="146"/>
      <c r="C37" s="155"/>
      <c r="D37" s="165"/>
      <c r="E37" s="162"/>
      <c r="F37" s="162"/>
      <c r="G37" s="162"/>
      <c r="H37" s="161"/>
      <c r="I37" s="148"/>
      <c r="J37" s="150"/>
      <c r="K37" s="165"/>
      <c r="L37" s="162"/>
      <c r="M37" s="161"/>
    </row>
    <row r="38" spans="1:13" ht="15" customHeight="1" x14ac:dyDescent="0.4">
      <c r="A38" s="152"/>
      <c r="B38" s="145" t="str">
        <f t="shared" ref="B38" si="52">IF(E38=0,"",C38)</f>
        <v/>
      </c>
      <c r="C38" s="156">
        <v>18</v>
      </c>
      <c r="D38" s="165">
        <v>12</v>
      </c>
      <c r="E38" s="162">
        <f>IF(I38="",'申し込み用紙（女子）'!$V$37,'申し込み用紙（女子）'!$V$49&amp;I38)</f>
        <v>0</v>
      </c>
      <c r="F38" s="162">
        <f>'申し込み用紙（女子）'!$Z$37</f>
        <v>0</v>
      </c>
      <c r="G38" s="162">
        <f>'申し込み用紙（女子）'!$V$36</f>
        <v>0</v>
      </c>
      <c r="H38" s="161">
        <f>'申し込み用紙（女子）'!$Z$36</f>
        <v>0</v>
      </c>
      <c r="I38" s="148"/>
      <c r="J38" s="150" t="e">
        <f t="shared" ref="J38" si="53">SMALL($B$4:$B$43,K38)</f>
        <v>#NUM!</v>
      </c>
      <c r="K38" s="165">
        <v>18</v>
      </c>
      <c r="L38" s="162" t="str">
        <f t="shared" ref="L38" si="54">IFERROR(VLOOKUP(J38,$B$4:$H$43,4,FALSE),"")</f>
        <v/>
      </c>
      <c r="M38" s="161">
        <f t="shared" ref="M38" si="55">G38</f>
        <v>0</v>
      </c>
    </row>
    <row r="39" spans="1:13" ht="15" customHeight="1" x14ac:dyDescent="0.4">
      <c r="A39" s="152"/>
      <c r="B39" s="146"/>
      <c r="C39" s="155"/>
      <c r="D39" s="165"/>
      <c r="E39" s="162"/>
      <c r="F39" s="162"/>
      <c r="G39" s="162"/>
      <c r="H39" s="161"/>
      <c r="I39" s="148"/>
      <c r="J39" s="150"/>
      <c r="K39" s="165"/>
      <c r="L39" s="162"/>
      <c r="M39" s="161"/>
    </row>
    <row r="40" spans="1:13" ht="15" customHeight="1" x14ac:dyDescent="0.4">
      <c r="A40" s="152"/>
      <c r="B40" s="145" t="str">
        <f>IF(E40=0,"",C40)</f>
        <v/>
      </c>
      <c r="C40" s="156">
        <v>19</v>
      </c>
      <c r="D40" s="165">
        <v>13</v>
      </c>
      <c r="E40" s="162">
        <f>IF(I40="",'申し込み用紙（女子）'!$V$39,'申し込み用紙（女子）'!$V$49&amp;I40)</f>
        <v>0</v>
      </c>
      <c r="F40" s="162">
        <f>'申し込み用紙（女子）'!$Z$39</f>
        <v>0</v>
      </c>
      <c r="G40" s="162">
        <f>'申し込み用紙（女子）'!$V$38</f>
        <v>0</v>
      </c>
      <c r="H40" s="161">
        <f>'申し込み用紙（女子）'!$Z$38</f>
        <v>0</v>
      </c>
      <c r="I40" s="148"/>
      <c r="J40" s="150" t="e">
        <f t="shared" ref="J40" si="56">SMALL($B$4:$B$43,K40)</f>
        <v>#NUM!</v>
      </c>
      <c r="K40" s="165">
        <v>19</v>
      </c>
      <c r="L40" s="162" t="str">
        <f t="shared" ref="L40" si="57">IFERROR(VLOOKUP(J40,$B$4:$H$43,4,FALSE),"")</f>
        <v/>
      </c>
      <c r="M40" s="161">
        <f t="shared" ref="M40" si="58">G40</f>
        <v>0</v>
      </c>
    </row>
    <row r="41" spans="1:13" ht="15" customHeight="1" x14ac:dyDescent="0.4">
      <c r="A41" s="152"/>
      <c r="B41" s="146"/>
      <c r="C41" s="155"/>
      <c r="D41" s="165"/>
      <c r="E41" s="162"/>
      <c r="F41" s="162"/>
      <c r="G41" s="162"/>
      <c r="H41" s="161"/>
      <c r="I41" s="148"/>
      <c r="J41" s="150"/>
      <c r="K41" s="165"/>
      <c r="L41" s="162"/>
      <c r="M41" s="161"/>
    </row>
    <row r="42" spans="1:13" ht="15" customHeight="1" x14ac:dyDescent="0.4">
      <c r="A42" s="152"/>
      <c r="B42" s="145" t="str">
        <f t="shared" ref="B42" si="59">IF(E42=0,"",C42)</f>
        <v/>
      </c>
      <c r="C42" s="156">
        <v>20</v>
      </c>
      <c r="D42" s="165">
        <v>14</v>
      </c>
      <c r="E42" s="162">
        <f>IF(I42="",'申し込み用紙（女子）'!$V$41,'申し込み用紙（女子）'!$V$49&amp;I42)</f>
        <v>0</v>
      </c>
      <c r="F42" s="162">
        <f>'申し込み用紙（女子）'!$Z$41</f>
        <v>0</v>
      </c>
      <c r="G42" s="162">
        <f>'申し込み用紙（女子）'!$V$40</f>
        <v>0</v>
      </c>
      <c r="H42" s="161">
        <f>'申し込み用紙（女子）'!$Z$40</f>
        <v>0</v>
      </c>
      <c r="I42" s="148"/>
      <c r="J42" s="150" t="e">
        <f t="shared" ref="J42" si="60">SMALL($B$4:$B$43,K42)</f>
        <v>#NUM!</v>
      </c>
      <c r="K42" s="165">
        <v>20</v>
      </c>
      <c r="L42" s="162" t="str">
        <f t="shared" ref="L42" si="61">IFERROR(VLOOKUP(J42,$B$4:$H$43,4,FALSE),"")</f>
        <v/>
      </c>
      <c r="M42" s="161">
        <f t="shared" ref="M42" si="62">G42</f>
        <v>0</v>
      </c>
    </row>
    <row r="43" spans="1:13" ht="15" customHeight="1" thickBot="1" x14ac:dyDescent="0.45">
      <c r="A43" s="153"/>
      <c r="B43" s="147"/>
      <c r="C43" s="157"/>
      <c r="D43" s="166"/>
      <c r="E43" s="163"/>
      <c r="F43" s="163"/>
      <c r="G43" s="163"/>
      <c r="H43" s="164"/>
      <c r="I43" s="149"/>
      <c r="J43" s="150"/>
      <c r="K43" s="166"/>
      <c r="L43" s="163"/>
      <c r="M43" s="164"/>
    </row>
    <row r="44" spans="1:13" ht="15" customHeight="1" x14ac:dyDescent="0.4"/>
    <row r="45" spans="1:13" ht="15" customHeight="1" x14ac:dyDescent="0.4"/>
    <row r="46" spans="1:13" ht="15" customHeight="1" x14ac:dyDescent="0.4"/>
    <row r="47" spans="1:13" ht="15" customHeight="1" x14ac:dyDescent="0.4"/>
    <row r="48" spans="1:13" ht="15" customHeight="1" x14ac:dyDescent="0.4"/>
    <row r="49" ht="15" customHeight="1" x14ac:dyDescent="0.4"/>
    <row r="50" ht="15" customHeight="1" x14ac:dyDescent="0.4"/>
    <row r="51" ht="15" customHeight="1" x14ac:dyDescent="0.4"/>
    <row r="52" ht="15" customHeight="1" x14ac:dyDescent="0.4"/>
    <row r="53" ht="15" customHeight="1" x14ac:dyDescent="0.4"/>
    <row r="54" ht="15" customHeight="1" x14ac:dyDescent="0.4"/>
    <row r="55" ht="15" customHeight="1" x14ac:dyDescent="0.4"/>
    <row r="56" ht="15" customHeight="1" x14ac:dyDescent="0.4"/>
    <row r="57" ht="15" customHeight="1" x14ac:dyDescent="0.4"/>
    <row r="58" ht="15" customHeight="1" x14ac:dyDescent="0.4"/>
    <row r="59" ht="15" customHeight="1" x14ac:dyDescent="0.4"/>
    <row r="60" ht="15" customHeight="1" x14ac:dyDescent="0.4"/>
    <row r="61" ht="15" customHeight="1" x14ac:dyDescent="0.4"/>
    <row r="62" ht="15" customHeight="1" x14ac:dyDescent="0.4"/>
    <row r="63" ht="15" customHeight="1" x14ac:dyDescent="0.4"/>
    <row r="64" ht="15" customHeight="1" x14ac:dyDescent="0.4"/>
    <row r="65" ht="15" customHeight="1" x14ac:dyDescent="0.4"/>
    <row r="66" ht="15" customHeight="1" x14ac:dyDescent="0.4"/>
    <row r="67" ht="15" customHeight="1" x14ac:dyDescent="0.4"/>
  </sheetData>
  <mergeCells count="249">
    <mergeCell ref="K42:K43"/>
    <mergeCell ref="L42:L43"/>
    <mergeCell ref="M42:M43"/>
    <mergeCell ref="M40:M41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G40:G41"/>
    <mergeCell ref="H40:H41"/>
    <mergeCell ref="I40:I41"/>
    <mergeCell ref="J40:J41"/>
    <mergeCell ref="K40:K41"/>
    <mergeCell ref="L40:L41"/>
    <mergeCell ref="I38:I39"/>
    <mergeCell ref="J38:J39"/>
    <mergeCell ref="K38:K39"/>
    <mergeCell ref="L38:L39"/>
    <mergeCell ref="M38:M39"/>
    <mergeCell ref="B40:B41"/>
    <mergeCell ref="C40:C41"/>
    <mergeCell ref="D40:D41"/>
    <mergeCell ref="E40:E41"/>
    <mergeCell ref="F40:F41"/>
    <mergeCell ref="K36:K37"/>
    <mergeCell ref="L36:L37"/>
    <mergeCell ref="M36:M37"/>
    <mergeCell ref="B38:B39"/>
    <mergeCell ref="C38:C39"/>
    <mergeCell ref="D38:D39"/>
    <mergeCell ref="E38:E39"/>
    <mergeCell ref="F38:F39"/>
    <mergeCell ref="G38:G39"/>
    <mergeCell ref="H38:H39"/>
    <mergeCell ref="M34:M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G34:G35"/>
    <mergeCell ref="H34:H35"/>
    <mergeCell ref="I34:I35"/>
    <mergeCell ref="J34:J35"/>
    <mergeCell ref="K34:K35"/>
    <mergeCell ref="L34:L35"/>
    <mergeCell ref="I32:I33"/>
    <mergeCell ref="J32:J33"/>
    <mergeCell ref="K32:K33"/>
    <mergeCell ref="L32:L33"/>
    <mergeCell ref="M32:M33"/>
    <mergeCell ref="B34:B35"/>
    <mergeCell ref="C34:C35"/>
    <mergeCell ref="D34:D35"/>
    <mergeCell ref="E34:E35"/>
    <mergeCell ref="F34:F35"/>
    <mergeCell ref="K30:K31"/>
    <mergeCell ref="L30:L31"/>
    <mergeCell ref="M30:M31"/>
    <mergeCell ref="B32:B33"/>
    <mergeCell ref="C32:C33"/>
    <mergeCell ref="D32:D33"/>
    <mergeCell ref="E32:E33"/>
    <mergeCell ref="F32:F33"/>
    <mergeCell ref="G32:G33"/>
    <mergeCell ref="H32:H33"/>
    <mergeCell ref="M28:M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G28:G29"/>
    <mergeCell ref="H28:H29"/>
    <mergeCell ref="I28:I29"/>
    <mergeCell ref="J28:J29"/>
    <mergeCell ref="K28:K29"/>
    <mergeCell ref="L28:L29"/>
    <mergeCell ref="I26:I27"/>
    <mergeCell ref="J26:J27"/>
    <mergeCell ref="K26:K27"/>
    <mergeCell ref="L26:L27"/>
    <mergeCell ref="M26:M27"/>
    <mergeCell ref="B28:B29"/>
    <mergeCell ref="C28:C29"/>
    <mergeCell ref="D28:D29"/>
    <mergeCell ref="E28:E29"/>
    <mergeCell ref="F28:F29"/>
    <mergeCell ref="K24:K25"/>
    <mergeCell ref="L24:L25"/>
    <mergeCell ref="M24:M25"/>
    <mergeCell ref="B26:B27"/>
    <mergeCell ref="C26:C27"/>
    <mergeCell ref="D26:D27"/>
    <mergeCell ref="E26:E27"/>
    <mergeCell ref="F26:F27"/>
    <mergeCell ref="G26:G27"/>
    <mergeCell ref="H26:H27"/>
    <mergeCell ref="M22:M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G22:G23"/>
    <mergeCell ref="H22:H23"/>
    <mergeCell ref="I22:I23"/>
    <mergeCell ref="J22:J23"/>
    <mergeCell ref="K22:K23"/>
    <mergeCell ref="L22:L23"/>
    <mergeCell ref="I20:I21"/>
    <mergeCell ref="J20:J21"/>
    <mergeCell ref="K20:K21"/>
    <mergeCell ref="L20:L21"/>
    <mergeCell ref="M20:M21"/>
    <mergeCell ref="B22:B23"/>
    <mergeCell ref="C22:C23"/>
    <mergeCell ref="D22:D23"/>
    <mergeCell ref="E22:E23"/>
    <mergeCell ref="F22:F23"/>
    <mergeCell ref="K18:K19"/>
    <mergeCell ref="L18:L19"/>
    <mergeCell ref="M18:M19"/>
    <mergeCell ref="B20:B21"/>
    <mergeCell ref="C20:C21"/>
    <mergeCell ref="D20:D21"/>
    <mergeCell ref="E20:E21"/>
    <mergeCell ref="F20:F21"/>
    <mergeCell ref="G20:G21"/>
    <mergeCell ref="H20:H21"/>
    <mergeCell ref="M16:M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G16:G17"/>
    <mergeCell ref="H16:H17"/>
    <mergeCell ref="I16:I17"/>
    <mergeCell ref="J16:J17"/>
    <mergeCell ref="K16:K17"/>
    <mergeCell ref="L16:L17"/>
    <mergeCell ref="A16:A43"/>
    <mergeCell ref="B16:B17"/>
    <mergeCell ref="C16:C17"/>
    <mergeCell ref="D16:D17"/>
    <mergeCell ref="E16:E17"/>
    <mergeCell ref="F16:F17"/>
    <mergeCell ref="H14:H15"/>
    <mergeCell ref="I14:I15"/>
    <mergeCell ref="J14:J15"/>
    <mergeCell ref="K14:K15"/>
    <mergeCell ref="L14:L15"/>
    <mergeCell ref="M14:M15"/>
    <mergeCell ref="B14:B15"/>
    <mergeCell ref="C14:C15"/>
    <mergeCell ref="D14:D15"/>
    <mergeCell ref="E14:E15"/>
    <mergeCell ref="F14:F15"/>
    <mergeCell ref="G14:G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H10:H11"/>
    <mergeCell ref="I10:I11"/>
    <mergeCell ref="J10:J11"/>
    <mergeCell ref="K10:K11"/>
    <mergeCell ref="L10:L11"/>
    <mergeCell ref="M10:M11"/>
    <mergeCell ref="B10:B11"/>
    <mergeCell ref="C10:C11"/>
    <mergeCell ref="D10:D11"/>
    <mergeCell ref="E10:E11"/>
    <mergeCell ref="F10:F11"/>
    <mergeCell ref="G10:G11"/>
    <mergeCell ref="H8:H9"/>
    <mergeCell ref="I8:I9"/>
    <mergeCell ref="J8:J9"/>
    <mergeCell ref="K8:K9"/>
    <mergeCell ref="L8:L9"/>
    <mergeCell ref="M8:M9"/>
    <mergeCell ref="B8:B9"/>
    <mergeCell ref="C8:C9"/>
    <mergeCell ref="D8:D9"/>
    <mergeCell ref="E8:E9"/>
    <mergeCell ref="F8:F9"/>
    <mergeCell ref="G8:G9"/>
    <mergeCell ref="I6:I7"/>
    <mergeCell ref="J6:J7"/>
    <mergeCell ref="K6:K7"/>
    <mergeCell ref="L6:L7"/>
    <mergeCell ref="M6:M7"/>
    <mergeCell ref="O6:P6"/>
    <mergeCell ref="M4:M5"/>
    <mergeCell ref="O4:P4"/>
    <mergeCell ref="O5:P5"/>
    <mergeCell ref="B6:B7"/>
    <mergeCell ref="C6:C7"/>
    <mergeCell ref="D6:D7"/>
    <mergeCell ref="E6:E7"/>
    <mergeCell ref="F6:F7"/>
    <mergeCell ref="G6:G7"/>
    <mergeCell ref="H6:H7"/>
    <mergeCell ref="G4:G5"/>
    <mergeCell ref="H4:H5"/>
    <mergeCell ref="I4:I5"/>
    <mergeCell ref="J4:J5"/>
    <mergeCell ref="K4:K5"/>
    <mergeCell ref="L4:L5"/>
    <mergeCell ref="D1:I1"/>
    <mergeCell ref="D2:I2"/>
    <mergeCell ref="K2:M2"/>
    <mergeCell ref="O2:Q2"/>
    <mergeCell ref="A4:A15"/>
    <mergeCell ref="B4:B5"/>
    <mergeCell ref="C4:C5"/>
    <mergeCell ref="D4:D5"/>
    <mergeCell ref="E4:E5"/>
    <mergeCell ref="F4:F5"/>
  </mergeCells>
  <phoneticPr fontId="2"/>
  <conditionalFormatting sqref="E4:E43">
    <cfRule type="duplicateValues" dxfId="7" priority="6"/>
  </conditionalFormatting>
  <conditionalFormatting sqref="L4:L43">
    <cfRule type="duplicateValues" dxfId="6" priority="7"/>
  </conditionalFormatting>
  <conditionalFormatting sqref="O4:P4">
    <cfRule type="duplicateValues" dxfId="5" priority="5"/>
  </conditionalFormatting>
  <conditionalFormatting sqref="O6:P6">
    <cfRule type="duplicateValues" dxfId="4" priority="1"/>
  </conditionalFormatting>
  <conditionalFormatting sqref="O22:P22">
    <cfRule type="duplicateValues" dxfId="3" priority="3"/>
  </conditionalFormatting>
  <conditionalFormatting sqref="P11:P14 U11:U14">
    <cfRule type="duplicateValues" dxfId="2" priority="4"/>
  </conditionalFormatting>
  <conditionalFormatting sqref="Q4:AJ4">
    <cfRule type="duplicateValues" dxfId="1" priority="8"/>
  </conditionalFormatting>
  <conditionalFormatting sqref="Q6:AJ6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申し込み用紙（男子）</vt:lpstr>
      <vt:lpstr>申し込み用紙（女子）</vt:lpstr>
      <vt:lpstr>戦績などの参考資料</vt:lpstr>
      <vt:lpstr>男子作業用（役員以外触らない）</vt:lpstr>
      <vt:lpstr>女子作業用（役員以外触らない）</vt:lpstr>
      <vt:lpstr>'申し込み用紙（女子）'!Print_Area</vt:lpstr>
      <vt:lpstr>'申し込み用紙（男子）'!Print_Area</vt:lpstr>
      <vt:lpstr>戦績などの参考資料!Print_Area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篠原　賢人ジョン</dc:creator>
  <cp:lastModifiedBy>篠原　賢人ジョン</cp:lastModifiedBy>
  <cp:lastPrinted>2024-04-02T07:05:51Z</cp:lastPrinted>
  <dcterms:created xsi:type="dcterms:W3CDTF">2024-02-07T02:50:20Z</dcterms:created>
  <dcterms:modified xsi:type="dcterms:W3CDTF">2026-02-25T06:08:47Z</dcterms:modified>
</cp:coreProperties>
</file>